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5" windowWidth="19155" windowHeight="4530" activeTab="2"/>
  </bookViews>
  <sheets>
    <sheet name="Minha" sheetId="1" r:id="rId1"/>
    <sheet name="Escola" sheetId="2" r:id="rId2"/>
    <sheet name="Planilha enviada para Rogério" sheetId="3" r:id="rId3"/>
  </sheets>
  <calcPr calcId="145621"/>
</workbook>
</file>

<file path=xl/calcChain.xml><?xml version="1.0" encoding="utf-8"?>
<calcChain xmlns="http://schemas.openxmlformats.org/spreadsheetml/2006/main">
  <c r="H48" i="3" l="1"/>
  <c r="H45" i="3"/>
  <c r="H44" i="3"/>
  <c r="H43" i="3"/>
  <c r="H41" i="3"/>
  <c r="H40" i="3"/>
  <c r="H39" i="3"/>
  <c r="H38" i="3"/>
  <c r="H37" i="3"/>
  <c r="H33" i="3"/>
  <c r="H22" i="3"/>
  <c r="H21" i="3"/>
  <c r="H18" i="3"/>
  <c r="H14" i="3"/>
  <c r="H12" i="3"/>
  <c r="H9" i="3"/>
  <c r="H7" i="3"/>
  <c r="H3" i="3"/>
  <c r="H4" i="3"/>
  <c r="H5" i="3"/>
  <c r="H6" i="3"/>
  <c r="H8" i="3"/>
  <c r="H10" i="3"/>
  <c r="H11" i="3"/>
  <c r="H13" i="3"/>
  <c r="H15" i="3"/>
  <c r="H16" i="3"/>
  <c r="H17" i="3"/>
  <c r="H19" i="3"/>
  <c r="H20" i="3"/>
  <c r="H23" i="3"/>
  <c r="H24" i="3"/>
  <c r="H25" i="3"/>
  <c r="H26" i="3"/>
  <c r="H27" i="3"/>
  <c r="H28" i="3"/>
  <c r="H29" i="3"/>
  <c r="H30" i="3"/>
  <c r="H31" i="3"/>
  <c r="H32" i="3"/>
  <c r="H34" i="3"/>
  <c r="H35" i="3"/>
  <c r="H36" i="3"/>
  <c r="H42" i="3"/>
  <c r="H46" i="3"/>
  <c r="H47" i="3"/>
  <c r="H49" i="3"/>
  <c r="H50" i="3"/>
  <c r="H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2" i="3"/>
  <c r="H48" i="2" l="1"/>
  <c r="H45" i="2"/>
  <c r="H44" i="2"/>
  <c r="H43" i="2"/>
  <c r="H41" i="2"/>
  <c r="H40" i="2"/>
  <c r="H39" i="2"/>
  <c r="H38" i="2"/>
  <c r="H37" i="2"/>
  <c r="H33" i="2"/>
  <c r="H22" i="2"/>
  <c r="H21" i="2"/>
  <c r="H18" i="2"/>
  <c r="H14" i="2"/>
  <c r="H12" i="2"/>
  <c r="H9" i="2"/>
  <c r="H7" i="2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F6" i="2" s="1"/>
  <c r="H6" i="2" s="1"/>
  <c r="D6" i="2"/>
  <c r="E6" i="2"/>
  <c r="G6" i="2"/>
  <c r="I6" i="2"/>
  <c r="C7" i="2"/>
  <c r="D7" i="2"/>
  <c r="E7" i="2"/>
  <c r="F7" i="2"/>
  <c r="I7" i="2"/>
  <c r="C8" i="2"/>
  <c r="D8" i="2"/>
  <c r="E8" i="2"/>
  <c r="F8" i="2"/>
  <c r="G8" i="2"/>
  <c r="H8" i="2"/>
  <c r="I8" i="2"/>
  <c r="C9" i="2"/>
  <c r="D9" i="2"/>
  <c r="E9" i="2"/>
  <c r="F9" i="2"/>
  <c r="I9" i="2"/>
  <c r="C10" i="2"/>
  <c r="D10" i="2"/>
  <c r="E10" i="2"/>
  <c r="F10" i="2" s="1"/>
  <c r="H10" i="2" s="1"/>
  <c r="G10" i="2"/>
  <c r="I10" i="2"/>
  <c r="C11" i="2"/>
  <c r="D11" i="2"/>
  <c r="E11" i="2"/>
  <c r="F11" i="2"/>
  <c r="G11" i="2"/>
  <c r="H11" i="2"/>
  <c r="I11" i="2"/>
  <c r="C12" i="2"/>
  <c r="F12" i="2" s="1"/>
  <c r="D12" i="2"/>
  <c r="E12" i="2"/>
  <c r="I12" i="2"/>
  <c r="C13" i="2"/>
  <c r="D13" i="2"/>
  <c r="E13" i="2"/>
  <c r="F13" i="2"/>
  <c r="G13" i="2"/>
  <c r="H13" i="2"/>
  <c r="I13" i="2"/>
  <c r="C14" i="2"/>
  <c r="F14" i="2" s="1"/>
  <c r="D14" i="2"/>
  <c r="E14" i="2"/>
  <c r="I14" i="2"/>
  <c r="C15" i="2"/>
  <c r="D15" i="2"/>
  <c r="E15" i="2"/>
  <c r="F15" i="2"/>
  <c r="G15" i="2"/>
  <c r="H15" i="2"/>
  <c r="I15" i="2"/>
  <c r="C16" i="2"/>
  <c r="F16" i="2" s="1"/>
  <c r="H16" i="2" s="1"/>
  <c r="D16" i="2"/>
  <c r="E16" i="2"/>
  <c r="G16" i="2"/>
  <c r="I16" i="2"/>
  <c r="C17" i="2"/>
  <c r="D17" i="2"/>
  <c r="E17" i="2"/>
  <c r="F17" i="2"/>
  <c r="G17" i="2"/>
  <c r="H17" i="2"/>
  <c r="I17" i="2"/>
  <c r="C18" i="2"/>
  <c r="F18" i="2" s="1"/>
  <c r="D18" i="2"/>
  <c r="E18" i="2"/>
  <c r="I18" i="2"/>
  <c r="C19" i="2"/>
  <c r="D19" i="2"/>
  <c r="E19" i="2"/>
  <c r="F19" i="2"/>
  <c r="G19" i="2"/>
  <c r="H19" i="2"/>
  <c r="I19" i="2"/>
  <c r="C20" i="2"/>
  <c r="F20" i="2" s="1"/>
  <c r="H20" i="2" s="1"/>
  <c r="D20" i="2"/>
  <c r="E20" i="2"/>
  <c r="G20" i="2"/>
  <c r="I20" i="2"/>
  <c r="C21" i="2"/>
  <c r="D21" i="2"/>
  <c r="E21" i="2"/>
  <c r="F21" i="2"/>
  <c r="I21" i="2"/>
  <c r="C22" i="2"/>
  <c r="F22" i="2" s="1"/>
  <c r="D22" i="2"/>
  <c r="E22" i="2"/>
  <c r="I22" i="2"/>
  <c r="C23" i="2"/>
  <c r="D23" i="2"/>
  <c r="E23" i="2"/>
  <c r="F23" i="2"/>
  <c r="G23" i="2"/>
  <c r="H23" i="2"/>
  <c r="I23" i="2"/>
  <c r="C24" i="2"/>
  <c r="F24" i="2" s="1"/>
  <c r="H24" i="2" s="1"/>
  <c r="D24" i="2"/>
  <c r="E24" i="2"/>
  <c r="G24" i="2"/>
  <c r="I24" i="2"/>
  <c r="C25" i="2"/>
  <c r="D25" i="2"/>
  <c r="E25" i="2"/>
  <c r="F25" i="2"/>
  <c r="G25" i="2"/>
  <c r="H25" i="2"/>
  <c r="I25" i="2"/>
  <c r="C26" i="2"/>
  <c r="F26" i="2" s="1"/>
  <c r="H26" i="2" s="1"/>
  <c r="D26" i="2"/>
  <c r="E26" i="2"/>
  <c r="G26" i="2"/>
  <c r="I26" i="2"/>
  <c r="C27" i="2"/>
  <c r="D27" i="2"/>
  <c r="E27" i="2"/>
  <c r="F27" i="2"/>
  <c r="G27" i="2"/>
  <c r="H27" i="2"/>
  <c r="I27" i="2"/>
  <c r="C28" i="2"/>
  <c r="F28" i="2" s="1"/>
  <c r="H28" i="2" s="1"/>
  <c r="D28" i="2"/>
  <c r="E28" i="2"/>
  <c r="G28" i="2"/>
  <c r="I28" i="2"/>
  <c r="C29" i="2"/>
  <c r="D29" i="2"/>
  <c r="E29" i="2"/>
  <c r="F29" i="2"/>
  <c r="G29" i="2"/>
  <c r="H29" i="2"/>
  <c r="I29" i="2"/>
  <c r="C30" i="2"/>
  <c r="F30" i="2" s="1"/>
  <c r="H30" i="2" s="1"/>
  <c r="D30" i="2"/>
  <c r="E30" i="2"/>
  <c r="G30" i="2"/>
  <c r="I30" i="2"/>
  <c r="C31" i="2"/>
  <c r="D31" i="2"/>
  <c r="E31" i="2"/>
  <c r="F31" i="2"/>
  <c r="G31" i="2"/>
  <c r="H31" i="2"/>
  <c r="I31" i="2"/>
  <c r="C32" i="2"/>
  <c r="F32" i="2" s="1"/>
  <c r="H32" i="2" s="1"/>
  <c r="D32" i="2"/>
  <c r="E32" i="2"/>
  <c r="G32" i="2"/>
  <c r="I32" i="2"/>
  <c r="C33" i="2"/>
  <c r="D33" i="2"/>
  <c r="E33" i="2"/>
  <c r="F33" i="2"/>
  <c r="I33" i="2"/>
  <c r="C34" i="2"/>
  <c r="F34" i="2" s="1"/>
  <c r="H34" i="2" s="1"/>
  <c r="D34" i="2"/>
  <c r="E34" i="2"/>
  <c r="G34" i="2"/>
  <c r="I34" i="2"/>
  <c r="C35" i="2"/>
  <c r="D35" i="2"/>
  <c r="E35" i="2"/>
  <c r="F35" i="2"/>
  <c r="G35" i="2"/>
  <c r="H35" i="2"/>
  <c r="I35" i="2"/>
  <c r="C36" i="2"/>
  <c r="F36" i="2" s="1"/>
  <c r="H36" i="2" s="1"/>
  <c r="D36" i="2"/>
  <c r="E36" i="2"/>
  <c r="G36" i="2"/>
  <c r="I36" i="2"/>
  <c r="C37" i="2"/>
  <c r="D37" i="2"/>
  <c r="E37" i="2"/>
  <c r="F37" i="2"/>
  <c r="I37" i="2"/>
  <c r="C38" i="2"/>
  <c r="F38" i="2" s="1"/>
  <c r="D38" i="2"/>
  <c r="E38" i="2"/>
  <c r="I38" i="2"/>
  <c r="C39" i="2"/>
  <c r="D39" i="2"/>
  <c r="E39" i="2"/>
  <c r="F39" i="2"/>
  <c r="I39" i="2"/>
  <c r="C40" i="2"/>
  <c r="F40" i="2" s="1"/>
  <c r="D40" i="2"/>
  <c r="E40" i="2"/>
  <c r="I40" i="2"/>
  <c r="C41" i="2"/>
  <c r="D41" i="2"/>
  <c r="E41" i="2"/>
  <c r="F41" i="2"/>
  <c r="I41" i="2"/>
  <c r="C42" i="2"/>
  <c r="F42" i="2" s="1"/>
  <c r="H42" i="2" s="1"/>
  <c r="D42" i="2"/>
  <c r="E42" i="2"/>
  <c r="G42" i="2"/>
  <c r="I42" i="2"/>
  <c r="C43" i="2"/>
  <c r="D43" i="2"/>
  <c r="E43" i="2"/>
  <c r="F43" i="2"/>
  <c r="I43" i="2"/>
  <c r="C44" i="2"/>
  <c r="F44" i="2" s="1"/>
  <c r="D44" i="2"/>
  <c r="E44" i="2"/>
  <c r="I44" i="2"/>
  <c r="C45" i="2"/>
  <c r="D45" i="2"/>
  <c r="F45" i="2" s="1"/>
  <c r="E45" i="2"/>
  <c r="I45" i="2"/>
  <c r="C46" i="2"/>
  <c r="F46" i="2" s="1"/>
  <c r="H46" i="2" s="1"/>
  <c r="D46" i="2"/>
  <c r="E46" i="2"/>
  <c r="G46" i="2"/>
  <c r="I46" i="2"/>
  <c r="C47" i="2"/>
  <c r="D47" i="2"/>
  <c r="F47" i="2" s="1"/>
  <c r="H47" i="2" s="1"/>
  <c r="E47" i="2"/>
  <c r="G47" i="2"/>
  <c r="I47" i="2"/>
  <c r="C48" i="2"/>
  <c r="F48" i="2" s="1"/>
  <c r="D48" i="2"/>
  <c r="E48" i="2"/>
  <c r="I48" i="2"/>
  <c r="C49" i="2"/>
  <c r="D49" i="2"/>
  <c r="F49" i="2" s="1"/>
  <c r="H49" i="2" s="1"/>
  <c r="E49" i="2"/>
  <c r="G49" i="2"/>
  <c r="I49" i="2"/>
  <c r="C50" i="2"/>
  <c r="F50" i="2" s="1"/>
  <c r="H50" i="2" s="1"/>
  <c r="D50" i="2"/>
  <c r="E50" i="2"/>
  <c r="G50" i="2"/>
  <c r="I50" i="2"/>
  <c r="I3" i="2"/>
  <c r="H3" i="2"/>
  <c r="G3" i="2"/>
  <c r="F3" i="2"/>
  <c r="E3" i="2"/>
  <c r="D3" i="2"/>
  <c r="C3" i="2"/>
  <c r="I2" i="2"/>
  <c r="H2" i="2"/>
  <c r="G2" i="2"/>
  <c r="E2" i="2"/>
  <c r="D2" i="2"/>
  <c r="F2" i="2" s="1"/>
  <c r="C2" i="2"/>
  <c r="J3" i="1" l="1"/>
  <c r="J4" i="1"/>
  <c r="J5" i="1"/>
  <c r="J6" i="1"/>
  <c r="J8" i="1"/>
  <c r="J10" i="1"/>
  <c r="J11" i="1"/>
  <c r="J13" i="1"/>
  <c r="J15" i="1"/>
  <c r="J16" i="1"/>
  <c r="J17" i="1"/>
  <c r="J19" i="1"/>
  <c r="J20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42" i="1"/>
  <c r="J46" i="1"/>
  <c r="J47" i="1"/>
  <c r="J49" i="1"/>
  <c r="J50" i="1"/>
  <c r="J2" i="1"/>
  <c r="H3" i="1" l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2" i="1"/>
  <c r="F3" i="1" l="1"/>
  <c r="F4" i="1"/>
  <c r="H4" i="1" s="1"/>
  <c r="F5" i="1"/>
  <c r="F6" i="1"/>
  <c r="F7" i="1"/>
  <c r="F8" i="1"/>
  <c r="F9" i="1"/>
  <c r="F10" i="1"/>
  <c r="F11" i="1"/>
  <c r="F12" i="1"/>
  <c r="F13" i="1"/>
  <c r="F14" i="1"/>
  <c r="F15" i="1"/>
  <c r="H15" i="1" s="1"/>
  <c r="F16" i="1"/>
  <c r="F17" i="1"/>
  <c r="F18" i="1"/>
  <c r="F19" i="1"/>
  <c r="F20" i="1"/>
  <c r="F21" i="1"/>
  <c r="F22" i="1"/>
  <c r="F23" i="1"/>
  <c r="H23" i="1" s="1"/>
  <c r="F24" i="1"/>
  <c r="F25" i="1"/>
  <c r="F26" i="1"/>
  <c r="H26" i="1" s="1"/>
  <c r="F27" i="1"/>
  <c r="F28" i="1"/>
  <c r="F29" i="1"/>
  <c r="H29" i="1" s="1"/>
  <c r="F30" i="1"/>
  <c r="F31" i="1"/>
  <c r="F32" i="1"/>
  <c r="F33" i="1"/>
  <c r="H33" i="1" s="1"/>
  <c r="F34" i="1"/>
  <c r="F35" i="1"/>
  <c r="F36" i="1"/>
  <c r="F37" i="1"/>
  <c r="F38" i="1"/>
  <c r="F39" i="1"/>
  <c r="H39" i="1" s="1"/>
  <c r="F40" i="1"/>
  <c r="F41" i="1"/>
  <c r="F42" i="1"/>
  <c r="F43" i="1"/>
  <c r="F44" i="1"/>
  <c r="F45" i="1"/>
  <c r="F46" i="1"/>
  <c r="F47" i="1"/>
  <c r="F48" i="1"/>
  <c r="F49" i="1"/>
  <c r="F50" i="1"/>
  <c r="F2" i="1"/>
</calcChain>
</file>

<file path=xl/sharedStrings.xml><?xml version="1.0" encoding="utf-8"?>
<sst xmlns="http://schemas.openxmlformats.org/spreadsheetml/2006/main" count="271" uniqueCount="63">
  <si>
    <t>Aluno</t>
  </si>
  <si>
    <t>Adriana de Oliveira Bebiano</t>
  </si>
  <si>
    <t>Amilton Domingues de Oliveira</t>
  </si>
  <si>
    <t>Arlindo Alessandro Crispim</t>
  </si>
  <si>
    <t>Augusto Felix de Matos Barbosa</t>
  </si>
  <si>
    <t>Bruno Gabriel Batista</t>
  </si>
  <si>
    <t>Bruno Luiz Ribeiro Falci</t>
  </si>
  <si>
    <t>Christian Leonardo Ferreira</t>
  </si>
  <si>
    <t>Cleiton Mendes Ribeiro</t>
  </si>
  <si>
    <t>Damaris Brito da Silva</t>
  </si>
  <si>
    <t>Davi Araruna de Lima</t>
  </si>
  <si>
    <t>Denis Alexandre Gonçalves</t>
  </si>
  <si>
    <t>Diego Bressa de Lima</t>
  </si>
  <si>
    <t>Everton Mendes Ribeiro</t>
  </si>
  <si>
    <t>Fabio Alves Oliveira</t>
  </si>
  <si>
    <t>Fernando Leal Augusto</t>
  </si>
  <si>
    <t>Gessica Aparecida Pereira Reis</t>
  </si>
  <si>
    <t>Giovane Araujo da Cunha</t>
  </si>
  <si>
    <t>Greidson Bonifacio</t>
  </si>
  <si>
    <t>Guilherme de Paula Caetano</t>
  </si>
  <si>
    <t>Guilherme Viera Tadei</t>
  </si>
  <si>
    <t>Helio Brizola Junior</t>
  </si>
  <si>
    <t>Igor Hilario Martins</t>
  </si>
  <si>
    <t>Israel de Almeida Nascimento</t>
  </si>
  <si>
    <t>Jason Pereira da Silva</t>
  </si>
  <si>
    <t>Jessica Brito da Silva</t>
  </si>
  <si>
    <t>Jonatas do Nascimento Leite</t>
  </si>
  <si>
    <t>José Aparecido Caetano</t>
  </si>
  <si>
    <t>Josefa Elizabete Leite de Lima Souza Ribeiro</t>
  </si>
  <si>
    <t>Josué Antônio de Oliveira</t>
  </si>
  <si>
    <t>Leandro de Souza Oliveira</t>
  </si>
  <si>
    <t xml:space="preserve">Lucas Amaral Silva Ribeiro </t>
  </si>
  <si>
    <t>Manasses da Silva Pardinho</t>
  </si>
  <si>
    <t>Manoel Reinaldo Alves Neto</t>
  </si>
  <si>
    <t>Marco Antonio Ferrari de Moraes</t>
  </si>
  <si>
    <t>Martinho Jose dos Santos</t>
  </si>
  <si>
    <t>Mauricio Pereira da Silva</t>
  </si>
  <si>
    <t>Mayconrex Ribeiro Queiroz Silveira</t>
  </si>
  <si>
    <t>Michael de Miranda Florencio</t>
  </si>
  <si>
    <t>Murillo Rodrigues Araujo da Silva</t>
  </si>
  <si>
    <t>Nubia Cintia Teodoro</t>
  </si>
  <si>
    <t>Olivio Rodrigues Neto</t>
  </si>
  <si>
    <t>Patricia Daniele Urbano</t>
  </si>
  <si>
    <t>Renan Yuki Melo</t>
  </si>
  <si>
    <t>Renato Honda</t>
  </si>
  <si>
    <t>Rodrigo Medeiros Duarte de Oliveira</t>
  </si>
  <si>
    <t>Scheyla Andrea Campos Rodrigues</t>
  </si>
  <si>
    <t>Thiago Pamplona Nanni Gomes</t>
  </si>
  <si>
    <t>Valdir dos Santos Silva</t>
  </si>
  <si>
    <t>Willian Miller</t>
  </si>
  <si>
    <t>Diversificada</t>
  </si>
  <si>
    <t>Oficial</t>
  </si>
  <si>
    <t>Média sem fator</t>
  </si>
  <si>
    <t>Multidisciplinar</t>
  </si>
  <si>
    <t>fator</t>
  </si>
  <si>
    <t>Média com fator</t>
  </si>
  <si>
    <t>Exame</t>
  </si>
  <si>
    <t>Média final</t>
  </si>
  <si>
    <t>Situação</t>
  </si>
  <si>
    <t>A</t>
  </si>
  <si>
    <t>R</t>
  </si>
  <si>
    <t>Final_sem_exame</t>
  </si>
  <si>
    <t>Final_com_exame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</si>
</sst>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Font="1" applyBorder="1" applyAlignme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4" workbookViewId="0">
      <selection activeCell="K1" sqref="K1"/>
    </sheetView>
  </sheetViews>
  <sheetFormatPr defaultRowHeight="15" x14ac:dyDescent="0.25"/>
  <cols>
    <col min="1" max="1" width="4.140625" customWidth="1"/>
    <col min="2" max="2" width="42.5703125" customWidth="1"/>
    <col min="3" max="3" width="20.140625" style="3" customWidth="1"/>
    <col min="4" max="4" width="16.5703125" style="3" customWidth="1"/>
    <col min="5" max="5" width="14.140625" style="3" customWidth="1"/>
    <col min="6" max="6" width="16.42578125" customWidth="1"/>
    <col min="8" max="8" width="16" customWidth="1"/>
    <col min="9" max="9" width="12.85546875" style="3" customWidth="1"/>
    <col min="10" max="10" width="13.42578125" style="3" customWidth="1"/>
    <col min="11" max="11" width="9.140625" style="3"/>
  </cols>
  <sheetData>
    <row r="1" spans="1:11" x14ac:dyDescent="0.25">
      <c r="A1" s="12" t="s">
        <v>0</v>
      </c>
      <c r="B1" s="13"/>
      <c r="C1" s="4" t="s">
        <v>50</v>
      </c>
      <c r="D1" s="4" t="s">
        <v>51</v>
      </c>
      <c r="E1" s="4" t="s">
        <v>53</v>
      </c>
      <c r="F1" s="7" t="s">
        <v>52</v>
      </c>
      <c r="G1" s="7" t="s">
        <v>54</v>
      </c>
      <c r="H1" s="7" t="s">
        <v>55</v>
      </c>
      <c r="I1" s="7" t="s">
        <v>56</v>
      </c>
      <c r="J1" s="7" t="s">
        <v>57</v>
      </c>
      <c r="K1" s="9" t="s">
        <v>58</v>
      </c>
    </row>
    <row r="2" spans="1:11" x14ac:dyDescent="0.25">
      <c r="A2" s="1">
        <v>2</v>
      </c>
      <c r="B2" s="1" t="s">
        <v>1</v>
      </c>
      <c r="C2" s="5">
        <v>4.5</v>
      </c>
      <c r="D2" s="5">
        <v>3.5</v>
      </c>
      <c r="E2" s="4">
        <v>5.2</v>
      </c>
      <c r="F2" s="5">
        <f>(C2+((D2+E2)/2))/2</f>
        <v>4.4249999999999998</v>
      </c>
      <c r="G2" s="8">
        <v>1.1000000000000001</v>
      </c>
      <c r="H2" s="5">
        <f>F2*G2</f>
        <v>4.8675000000000006</v>
      </c>
      <c r="I2" s="5">
        <v>1</v>
      </c>
      <c r="J2" s="5">
        <f>(H2+I2)/2</f>
        <v>2.9337500000000003</v>
      </c>
      <c r="K2" s="11" t="s">
        <v>60</v>
      </c>
    </row>
    <row r="3" spans="1:11" x14ac:dyDescent="0.25">
      <c r="A3" s="1">
        <v>3</v>
      </c>
      <c r="B3" s="1" t="s">
        <v>2</v>
      </c>
      <c r="C3" s="5">
        <v>3.5</v>
      </c>
      <c r="D3" s="5">
        <v>6</v>
      </c>
      <c r="E3" s="4"/>
      <c r="F3" s="5">
        <f t="shared" ref="F3:F50" si="0">(C3+((D3+E3)/2))/2</f>
        <v>3.25</v>
      </c>
      <c r="G3" s="4">
        <v>1.1000000000000001</v>
      </c>
      <c r="H3" s="5">
        <f t="shared" ref="H3:H50" si="1">F3*G3</f>
        <v>3.5750000000000002</v>
      </c>
      <c r="I3" s="5"/>
      <c r="J3" s="5">
        <f t="shared" ref="J3:J50" si="2">(H3+I3)/2</f>
        <v>1.7875000000000001</v>
      </c>
      <c r="K3" s="11" t="s">
        <v>60</v>
      </c>
    </row>
    <row r="4" spans="1:11" x14ac:dyDescent="0.25">
      <c r="A4" s="2">
        <v>4</v>
      </c>
      <c r="B4" s="1" t="s">
        <v>3</v>
      </c>
      <c r="C4" s="5">
        <v>5</v>
      </c>
      <c r="D4" s="5">
        <v>5.5</v>
      </c>
      <c r="E4" s="4">
        <v>4.4000000000000004</v>
      </c>
      <c r="F4" s="5">
        <f t="shared" si="0"/>
        <v>4.9749999999999996</v>
      </c>
      <c r="G4" s="8">
        <v>1.2</v>
      </c>
      <c r="H4" s="5">
        <f t="shared" si="1"/>
        <v>5.97</v>
      </c>
      <c r="I4" s="5">
        <v>1.5</v>
      </c>
      <c r="J4" s="5">
        <f t="shared" si="2"/>
        <v>3.7349999999999999</v>
      </c>
      <c r="K4" s="11" t="s">
        <v>60</v>
      </c>
    </row>
    <row r="5" spans="1:11" x14ac:dyDescent="0.25">
      <c r="A5" s="1">
        <v>5</v>
      </c>
      <c r="B5" s="1" t="s">
        <v>4</v>
      </c>
      <c r="C5" s="5">
        <v>5</v>
      </c>
      <c r="D5" s="5">
        <v>4</v>
      </c>
      <c r="E5" s="4">
        <v>6.4</v>
      </c>
      <c r="F5" s="5">
        <f t="shared" si="0"/>
        <v>5.0999999999999996</v>
      </c>
      <c r="G5" s="8">
        <v>1.1000000000000001</v>
      </c>
      <c r="H5" s="5">
        <f t="shared" si="1"/>
        <v>5.61</v>
      </c>
      <c r="I5" s="5">
        <v>4.5</v>
      </c>
      <c r="J5" s="5">
        <f t="shared" si="2"/>
        <v>5.0549999999999997</v>
      </c>
      <c r="K5" s="10" t="s">
        <v>59</v>
      </c>
    </row>
    <row r="6" spans="1:11" x14ac:dyDescent="0.25">
      <c r="A6" s="1">
        <v>6</v>
      </c>
      <c r="B6" s="1" t="s">
        <v>5</v>
      </c>
      <c r="C6" s="5">
        <v>7.5</v>
      </c>
      <c r="D6" s="5">
        <v>2</v>
      </c>
      <c r="E6" s="4">
        <v>4.8</v>
      </c>
      <c r="F6" s="5">
        <f t="shared" si="0"/>
        <v>5.45</v>
      </c>
      <c r="G6" s="8">
        <v>1</v>
      </c>
      <c r="H6" s="5">
        <f t="shared" si="1"/>
        <v>5.45</v>
      </c>
      <c r="I6" s="5">
        <v>4.5</v>
      </c>
      <c r="J6" s="5">
        <f t="shared" si="2"/>
        <v>4.9749999999999996</v>
      </c>
      <c r="K6" s="10" t="s">
        <v>59</v>
      </c>
    </row>
    <row r="7" spans="1:11" x14ac:dyDescent="0.25">
      <c r="A7" s="2">
        <v>7</v>
      </c>
      <c r="B7" s="1" t="s">
        <v>6</v>
      </c>
      <c r="C7" s="5">
        <v>4.5</v>
      </c>
      <c r="D7" s="5">
        <v>9</v>
      </c>
      <c r="E7" s="4">
        <v>7.6000000000000005</v>
      </c>
      <c r="F7" s="5">
        <f t="shared" si="0"/>
        <v>6.4</v>
      </c>
      <c r="G7" s="8">
        <v>1.1000000000000001</v>
      </c>
      <c r="H7" s="5">
        <f t="shared" si="1"/>
        <v>7.0400000000000009</v>
      </c>
      <c r="I7" s="5"/>
      <c r="J7" s="5">
        <v>7</v>
      </c>
      <c r="K7" s="10" t="s">
        <v>59</v>
      </c>
    </row>
    <row r="8" spans="1:11" x14ac:dyDescent="0.25">
      <c r="A8" s="1">
        <v>8</v>
      </c>
      <c r="B8" s="1" t="s">
        <v>7</v>
      </c>
      <c r="C8" s="5">
        <v>6.5</v>
      </c>
      <c r="D8" s="5">
        <v>6.5</v>
      </c>
      <c r="E8" s="4"/>
      <c r="F8" s="5">
        <f t="shared" si="0"/>
        <v>4.875</v>
      </c>
      <c r="G8" s="8">
        <v>1</v>
      </c>
      <c r="H8" s="5">
        <f t="shared" si="1"/>
        <v>4.875</v>
      </c>
      <c r="I8" s="5">
        <v>1</v>
      </c>
      <c r="J8" s="5">
        <f t="shared" si="2"/>
        <v>2.9375</v>
      </c>
      <c r="K8" s="11" t="s">
        <v>60</v>
      </c>
    </row>
    <row r="9" spans="1:11" x14ac:dyDescent="0.25">
      <c r="A9" s="1">
        <v>9</v>
      </c>
      <c r="B9" s="1" t="s">
        <v>8</v>
      </c>
      <c r="C9" s="5">
        <v>5.5</v>
      </c>
      <c r="D9" s="5">
        <v>10</v>
      </c>
      <c r="E9" s="4">
        <v>8.1</v>
      </c>
      <c r="F9" s="5">
        <f t="shared" si="0"/>
        <v>7.2750000000000004</v>
      </c>
      <c r="G9" s="8">
        <v>1.2</v>
      </c>
      <c r="H9" s="5">
        <f t="shared" si="1"/>
        <v>8.73</v>
      </c>
      <c r="I9" s="5"/>
      <c r="J9" s="4">
        <v>8.6999999999999993</v>
      </c>
      <c r="K9" s="10" t="s">
        <v>59</v>
      </c>
    </row>
    <row r="10" spans="1:11" x14ac:dyDescent="0.25">
      <c r="A10" s="2">
        <v>10</v>
      </c>
      <c r="B10" s="1" t="s">
        <v>9</v>
      </c>
      <c r="C10" s="5">
        <v>4</v>
      </c>
      <c r="D10" s="5">
        <v>0</v>
      </c>
      <c r="E10" s="4">
        <v>5.2</v>
      </c>
      <c r="F10" s="5">
        <f t="shared" si="0"/>
        <v>3.3</v>
      </c>
      <c r="G10" s="8">
        <v>1</v>
      </c>
      <c r="H10" s="5">
        <f t="shared" si="1"/>
        <v>3.3</v>
      </c>
      <c r="I10" s="5"/>
      <c r="J10" s="5">
        <f t="shared" si="2"/>
        <v>1.65</v>
      </c>
      <c r="K10" s="11" t="s">
        <v>60</v>
      </c>
    </row>
    <row r="11" spans="1:11" x14ac:dyDescent="0.25">
      <c r="A11" s="1">
        <v>11</v>
      </c>
      <c r="B11" s="1" t="s">
        <v>10</v>
      </c>
      <c r="C11" s="5">
        <v>3</v>
      </c>
      <c r="D11" s="5">
        <v>0</v>
      </c>
      <c r="E11" s="4"/>
      <c r="F11" s="5">
        <f t="shared" si="0"/>
        <v>1.5</v>
      </c>
      <c r="G11" s="8">
        <v>1</v>
      </c>
      <c r="H11" s="5">
        <f t="shared" si="1"/>
        <v>1.5</v>
      </c>
      <c r="I11" s="5"/>
      <c r="J11" s="5">
        <f t="shared" si="2"/>
        <v>0.75</v>
      </c>
      <c r="K11" s="11" t="s">
        <v>60</v>
      </c>
    </row>
    <row r="12" spans="1:11" x14ac:dyDescent="0.25">
      <c r="A12" s="1">
        <v>12</v>
      </c>
      <c r="B12" s="1" t="s">
        <v>11</v>
      </c>
      <c r="C12" s="5">
        <v>7.5</v>
      </c>
      <c r="D12" s="5">
        <v>6.5</v>
      </c>
      <c r="E12" s="4">
        <v>8.5</v>
      </c>
      <c r="F12" s="5">
        <f t="shared" si="0"/>
        <v>7.5</v>
      </c>
      <c r="G12" s="8">
        <v>1</v>
      </c>
      <c r="H12" s="5">
        <f t="shared" si="1"/>
        <v>7.5</v>
      </c>
      <c r="I12" s="5"/>
      <c r="J12" s="4">
        <v>7.5</v>
      </c>
      <c r="K12" s="10" t="s">
        <v>59</v>
      </c>
    </row>
    <row r="13" spans="1:11" x14ac:dyDescent="0.25">
      <c r="A13" s="2">
        <v>13</v>
      </c>
      <c r="B13" s="1" t="s">
        <v>12</v>
      </c>
      <c r="C13" s="5">
        <v>4.5</v>
      </c>
      <c r="D13" s="5">
        <v>3</v>
      </c>
      <c r="E13" s="4">
        <v>6.4</v>
      </c>
      <c r="F13" s="5">
        <f t="shared" si="0"/>
        <v>4.5999999999999996</v>
      </c>
      <c r="G13" s="8">
        <v>1.1000000000000001</v>
      </c>
      <c r="H13" s="5">
        <f t="shared" si="1"/>
        <v>5.0599999999999996</v>
      </c>
      <c r="I13" s="5">
        <v>1.5</v>
      </c>
      <c r="J13" s="5">
        <f t="shared" si="2"/>
        <v>3.28</v>
      </c>
      <c r="K13" s="11" t="s">
        <v>60</v>
      </c>
    </row>
    <row r="14" spans="1:11" x14ac:dyDescent="0.25">
      <c r="A14" s="1">
        <v>14</v>
      </c>
      <c r="B14" s="1" t="s">
        <v>13</v>
      </c>
      <c r="C14" s="5">
        <v>8</v>
      </c>
      <c r="D14" s="5">
        <v>10</v>
      </c>
      <c r="E14" s="4">
        <v>8.9</v>
      </c>
      <c r="F14" s="5">
        <f t="shared" si="0"/>
        <v>8.7249999999999996</v>
      </c>
      <c r="G14" s="8">
        <v>1.1499999999999999</v>
      </c>
      <c r="H14" s="5">
        <f t="shared" si="1"/>
        <v>10.03375</v>
      </c>
      <c r="I14" s="5"/>
      <c r="J14" s="4">
        <v>10</v>
      </c>
      <c r="K14" s="10" t="s">
        <v>59</v>
      </c>
    </row>
    <row r="15" spans="1:11" x14ac:dyDescent="0.25">
      <c r="A15" s="1">
        <v>15</v>
      </c>
      <c r="B15" s="1" t="s">
        <v>14</v>
      </c>
      <c r="C15" s="5">
        <v>5</v>
      </c>
      <c r="D15" s="5">
        <v>7</v>
      </c>
      <c r="E15" s="4">
        <v>4.5</v>
      </c>
      <c r="F15" s="5">
        <f t="shared" si="0"/>
        <v>5.375</v>
      </c>
      <c r="G15" s="8">
        <v>1.1000000000000001</v>
      </c>
      <c r="H15" s="5">
        <f t="shared" si="1"/>
        <v>5.9125000000000005</v>
      </c>
      <c r="I15" s="5">
        <v>4.5</v>
      </c>
      <c r="J15" s="5">
        <f t="shared" si="2"/>
        <v>5.2062500000000007</v>
      </c>
      <c r="K15" s="10" t="s">
        <v>59</v>
      </c>
    </row>
    <row r="16" spans="1:11" x14ac:dyDescent="0.25">
      <c r="A16" s="2">
        <v>16</v>
      </c>
      <c r="B16" s="1" t="s">
        <v>15</v>
      </c>
      <c r="C16" s="5">
        <v>1.5</v>
      </c>
      <c r="D16" s="5">
        <v>4</v>
      </c>
      <c r="E16" s="4">
        <v>7.6000000000000005</v>
      </c>
      <c r="F16" s="5">
        <f t="shared" si="0"/>
        <v>3.6500000000000004</v>
      </c>
      <c r="G16" s="8">
        <v>1</v>
      </c>
      <c r="H16" s="5">
        <f t="shared" si="1"/>
        <v>3.6500000000000004</v>
      </c>
      <c r="I16" s="5">
        <v>2</v>
      </c>
      <c r="J16" s="5">
        <f t="shared" si="2"/>
        <v>2.8250000000000002</v>
      </c>
      <c r="K16" s="11" t="s">
        <v>60</v>
      </c>
    </row>
    <row r="17" spans="1:11" x14ac:dyDescent="0.25">
      <c r="A17" s="1">
        <v>17</v>
      </c>
      <c r="B17" s="1" t="s">
        <v>16</v>
      </c>
      <c r="C17" s="5">
        <v>5</v>
      </c>
      <c r="D17" s="5">
        <v>9</v>
      </c>
      <c r="E17" s="4">
        <v>3.3</v>
      </c>
      <c r="F17" s="5">
        <f t="shared" si="0"/>
        <v>5.5750000000000002</v>
      </c>
      <c r="G17" s="8">
        <v>1.1000000000000001</v>
      </c>
      <c r="H17" s="5">
        <f t="shared" si="1"/>
        <v>6.1325000000000003</v>
      </c>
      <c r="I17" s="5">
        <v>4.5</v>
      </c>
      <c r="J17" s="5">
        <f t="shared" si="2"/>
        <v>5.3162500000000001</v>
      </c>
      <c r="K17" s="10" t="s">
        <v>59</v>
      </c>
    </row>
    <row r="18" spans="1:11" x14ac:dyDescent="0.25">
      <c r="A18" s="1">
        <v>18</v>
      </c>
      <c r="B18" s="1" t="s">
        <v>17</v>
      </c>
      <c r="C18" s="5">
        <v>10</v>
      </c>
      <c r="D18" s="5">
        <v>5.5</v>
      </c>
      <c r="E18" s="4">
        <v>10</v>
      </c>
      <c r="F18" s="5">
        <f t="shared" si="0"/>
        <v>8.875</v>
      </c>
      <c r="G18" s="8">
        <v>1</v>
      </c>
      <c r="H18" s="5">
        <f t="shared" si="1"/>
        <v>8.875</v>
      </c>
      <c r="I18" s="5"/>
      <c r="J18" s="4">
        <v>8.9</v>
      </c>
      <c r="K18" s="10" t="s">
        <v>59</v>
      </c>
    </row>
    <row r="19" spans="1:11" x14ac:dyDescent="0.25">
      <c r="A19" s="2">
        <v>19</v>
      </c>
      <c r="B19" s="1" t="s">
        <v>18</v>
      </c>
      <c r="C19" s="5">
        <v>5.5</v>
      </c>
      <c r="D19" s="5">
        <v>4.5</v>
      </c>
      <c r="E19" s="4">
        <v>5.3</v>
      </c>
      <c r="F19" s="5">
        <f t="shared" si="0"/>
        <v>5.2</v>
      </c>
      <c r="G19" s="8">
        <v>1</v>
      </c>
      <c r="H19" s="5">
        <f t="shared" si="1"/>
        <v>5.2</v>
      </c>
      <c r="I19" s="5">
        <v>6</v>
      </c>
      <c r="J19" s="4">
        <f t="shared" si="2"/>
        <v>5.6</v>
      </c>
      <c r="K19" s="10" t="s">
        <v>59</v>
      </c>
    </row>
    <row r="20" spans="1:11" x14ac:dyDescent="0.25">
      <c r="A20" s="1">
        <v>20</v>
      </c>
      <c r="B20" s="1" t="s">
        <v>19</v>
      </c>
      <c r="C20" s="5">
        <v>3</v>
      </c>
      <c r="D20" s="5">
        <v>4.5</v>
      </c>
      <c r="E20" s="4">
        <v>9.1999999999999993</v>
      </c>
      <c r="F20" s="5">
        <f t="shared" si="0"/>
        <v>4.9249999999999998</v>
      </c>
      <c r="G20" s="8">
        <v>1.1000000000000001</v>
      </c>
      <c r="H20" s="5">
        <f t="shared" si="1"/>
        <v>5.4175000000000004</v>
      </c>
      <c r="I20" s="5">
        <v>4.5999999999999996</v>
      </c>
      <c r="J20" s="5">
        <f t="shared" si="2"/>
        <v>5.00875</v>
      </c>
      <c r="K20" s="10" t="s">
        <v>59</v>
      </c>
    </row>
    <row r="21" spans="1:11" x14ac:dyDescent="0.25">
      <c r="A21" s="1">
        <v>21</v>
      </c>
      <c r="B21" s="1" t="s">
        <v>20</v>
      </c>
      <c r="C21" s="5">
        <v>7.5</v>
      </c>
      <c r="D21" s="5">
        <v>5</v>
      </c>
      <c r="E21" s="4">
        <v>6.4</v>
      </c>
      <c r="F21" s="5">
        <f t="shared" si="0"/>
        <v>6.6</v>
      </c>
      <c r="G21" s="8">
        <v>1.1000000000000001</v>
      </c>
      <c r="H21" s="5">
        <f t="shared" si="1"/>
        <v>7.26</v>
      </c>
      <c r="I21" s="5"/>
      <c r="J21" s="4">
        <v>7.3</v>
      </c>
      <c r="K21" s="10" t="s">
        <v>59</v>
      </c>
    </row>
    <row r="22" spans="1:11" x14ac:dyDescent="0.25">
      <c r="A22" s="2">
        <v>22</v>
      </c>
      <c r="B22" s="1" t="s">
        <v>21</v>
      </c>
      <c r="C22" s="5">
        <v>9</v>
      </c>
      <c r="D22" s="5">
        <v>5</v>
      </c>
      <c r="E22" s="4">
        <v>6.8</v>
      </c>
      <c r="F22" s="5">
        <f t="shared" si="0"/>
        <v>7.45</v>
      </c>
      <c r="G22" s="8">
        <v>1.1000000000000001</v>
      </c>
      <c r="H22" s="5">
        <f t="shared" si="1"/>
        <v>8.1950000000000003</v>
      </c>
      <c r="I22" s="5"/>
      <c r="J22" s="4">
        <v>8.1999999999999993</v>
      </c>
      <c r="K22" s="10" t="s">
        <v>59</v>
      </c>
    </row>
    <row r="23" spans="1:11" x14ac:dyDescent="0.25">
      <c r="A23" s="1">
        <v>23</v>
      </c>
      <c r="B23" s="1" t="s">
        <v>22</v>
      </c>
      <c r="C23" s="5">
        <v>5.5</v>
      </c>
      <c r="D23" s="5">
        <v>4.5</v>
      </c>
      <c r="E23" s="4">
        <v>6.8</v>
      </c>
      <c r="F23" s="5">
        <f t="shared" si="0"/>
        <v>5.5750000000000002</v>
      </c>
      <c r="G23" s="8">
        <v>1.1000000000000001</v>
      </c>
      <c r="H23" s="5">
        <f t="shared" si="1"/>
        <v>6.1325000000000003</v>
      </c>
      <c r="I23" s="5">
        <v>4</v>
      </c>
      <c r="J23" s="5">
        <f t="shared" si="2"/>
        <v>5.0662500000000001</v>
      </c>
      <c r="K23" s="10" t="s">
        <v>59</v>
      </c>
    </row>
    <row r="24" spans="1:11" x14ac:dyDescent="0.25">
      <c r="A24" s="1">
        <v>24</v>
      </c>
      <c r="B24" s="1" t="s">
        <v>23</v>
      </c>
      <c r="C24" s="5">
        <v>6</v>
      </c>
      <c r="D24" s="5">
        <v>2.5</v>
      </c>
      <c r="E24" s="4">
        <v>4.0999999999999996</v>
      </c>
      <c r="F24" s="5">
        <f t="shared" si="0"/>
        <v>4.6500000000000004</v>
      </c>
      <c r="G24" s="8">
        <v>1.2</v>
      </c>
      <c r="H24" s="5">
        <f t="shared" si="1"/>
        <v>5.58</v>
      </c>
      <c r="I24" s="5">
        <v>4.5</v>
      </c>
      <c r="J24" s="5">
        <f t="shared" si="2"/>
        <v>5.04</v>
      </c>
      <c r="K24" s="10" t="s">
        <v>59</v>
      </c>
    </row>
    <row r="25" spans="1:11" x14ac:dyDescent="0.25">
      <c r="A25" s="2">
        <v>25</v>
      </c>
      <c r="B25" s="1" t="s">
        <v>24</v>
      </c>
      <c r="C25" s="5">
        <v>5</v>
      </c>
      <c r="D25" s="5">
        <v>6</v>
      </c>
      <c r="E25" s="4">
        <v>4.9000000000000004</v>
      </c>
      <c r="F25" s="5">
        <f t="shared" si="0"/>
        <v>5.2249999999999996</v>
      </c>
      <c r="G25" s="8">
        <v>1.1000000000000001</v>
      </c>
      <c r="H25" s="5">
        <f t="shared" si="1"/>
        <v>5.7475000000000005</v>
      </c>
      <c r="I25" s="5">
        <v>1.5</v>
      </c>
      <c r="J25" s="5">
        <f t="shared" si="2"/>
        <v>3.6237500000000002</v>
      </c>
      <c r="K25" s="11" t="s">
        <v>60</v>
      </c>
    </row>
    <row r="26" spans="1:11" x14ac:dyDescent="0.25">
      <c r="A26" s="1">
        <v>26</v>
      </c>
      <c r="B26" s="1" t="s">
        <v>25</v>
      </c>
      <c r="C26" s="5">
        <v>5.5</v>
      </c>
      <c r="D26" s="5">
        <v>5</v>
      </c>
      <c r="E26" s="4">
        <v>5.2</v>
      </c>
      <c r="F26" s="5">
        <f t="shared" si="0"/>
        <v>5.3</v>
      </c>
      <c r="G26" s="8">
        <v>1.2</v>
      </c>
      <c r="H26" s="5">
        <f t="shared" si="1"/>
        <v>6.3599999999999994</v>
      </c>
      <c r="I26" s="5">
        <v>2</v>
      </c>
      <c r="J26" s="5">
        <f t="shared" si="2"/>
        <v>4.18</v>
      </c>
      <c r="K26" s="11" t="s">
        <v>60</v>
      </c>
    </row>
    <row r="27" spans="1:11" x14ac:dyDescent="0.25">
      <c r="A27" s="1">
        <v>27</v>
      </c>
      <c r="B27" s="1" t="s">
        <v>26</v>
      </c>
      <c r="C27" s="5">
        <v>4.5</v>
      </c>
      <c r="D27" s="5">
        <v>4</v>
      </c>
      <c r="E27" s="4">
        <v>4.5</v>
      </c>
      <c r="F27" s="5">
        <f t="shared" si="0"/>
        <v>4.375</v>
      </c>
      <c r="G27" s="8">
        <v>1.2</v>
      </c>
      <c r="H27" s="5">
        <f t="shared" si="1"/>
        <v>5.25</v>
      </c>
      <c r="I27" s="5"/>
      <c r="J27" s="5">
        <f t="shared" si="2"/>
        <v>2.625</v>
      </c>
      <c r="K27" s="11" t="s">
        <v>60</v>
      </c>
    </row>
    <row r="28" spans="1:11" x14ac:dyDescent="0.25">
      <c r="A28" s="2">
        <v>28</v>
      </c>
      <c r="B28" s="1" t="s">
        <v>27</v>
      </c>
      <c r="C28" s="5">
        <v>4.5</v>
      </c>
      <c r="D28" s="5">
        <v>5</v>
      </c>
      <c r="E28" s="4">
        <v>6.4</v>
      </c>
      <c r="F28" s="5">
        <f t="shared" si="0"/>
        <v>5.0999999999999996</v>
      </c>
      <c r="G28" s="8">
        <v>1.1000000000000001</v>
      </c>
      <c r="H28" s="5">
        <f t="shared" si="1"/>
        <v>5.61</v>
      </c>
      <c r="I28" s="5">
        <v>4.5</v>
      </c>
      <c r="J28" s="5">
        <f t="shared" si="2"/>
        <v>5.0549999999999997</v>
      </c>
      <c r="K28" s="10" t="s">
        <v>59</v>
      </c>
    </row>
    <row r="29" spans="1:11" x14ac:dyDescent="0.25">
      <c r="A29" s="1">
        <v>29</v>
      </c>
      <c r="B29" s="1" t="s">
        <v>28</v>
      </c>
      <c r="C29" s="5">
        <v>6</v>
      </c>
      <c r="D29" s="5">
        <v>4</v>
      </c>
      <c r="E29" s="4">
        <v>7.2</v>
      </c>
      <c r="F29" s="5">
        <f t="shared" si="0"/>
        <v>5.8</v>
      </c>
      <c r="G29" s="8">
        <v>1.1000000000000001</v>
      </c>
      <c r="H29" s="5">
        <f t="shared" si="1"/>
        <v>6.38</v>
      </c>
      <c r="I29" s="5"/>
      <c r="J29" s="5">
        <f t="shared" si="2"/>
        <v>3.19</v>
      </c>
      <c r="K29" s="11" t="s">
        <v>60</v>
      </c>
    </row>
    <row r="30" spans="1:11" x14ac:dyDescent="0.25">
      <c r="A30" s="1">
        <v>30</v>
      </c>
      <c r="B30" s="1" t="s">
        <v>29</v>
      </c>
      <c r="C30" s="5">
        <v>3.5</v>
      </c>
      <c r="D30" s="5">
        <v>4.5</v>
      </c>
      <c r="E30" s="4">
        <v>6.8</v>
      </c>
      <c r="F30" s="5">
        <f t="shared" si="0"/>
        <v>4.5750000000000002</v>
      </c>
      <c r="G30" s="8">
        <v>1.1000000000000001</v>
      </c>
      <c r="H30" s="5">
        <f t="shared" si="1"/>
        <v>5.0325000000000006</v>
      </c>
      <c r="I30" s="5">
        <v>1</v>
      </c>
      <c r="J30" s="5">
        <f t="shared" si="2"/>
        <v>3.0162500000000003</v>
      </c>
      <c r="K30" s="11" t="s">
        <v>60</v>
      </c>
    </row>
    <row r="31" spans="1:11" x14ac:dyDescent="0.25">
      <c r="A31" s="2">
        <v>31</v>
      </c>
      <c r="B31" s="1" t="s">
        <v>30</v>
      </c>
      <c r="C31" s="5">
        <v>4.5</v>
      </c>
      <c r="D31" s="5">
        <v>4</v>
      </c>
      <c r="E31" s="4">
        <v>4.8</v>
      </c>
      <c r="F31" s="5">
        <f t="shared" si="0"/>
        <v>4.45</v>
      </c>
      <c r="G31" s="8">
        <v>1.1000000000000001</v>
      </c>
      <c r="H31" s="5">
        <f t="shared" si="1"/>
        <v>4.8950000000000005</v>
      </c>
      <c r="I31" s="5">
        <v>5.0999999999999996</v>
      </c>
      <c r="J31" s="5">
        <f t="shared" si="2"/>
        <v>4.9975000000000005</v>
      </c>
      <c r="K31" s="10" t="s">
        <v>59</v>
      </c>
    </row>
    <row r="32" spans="1:11" x14ac:dyDescent="0.25">
      <c r="A32" s="1">
        <v>32</v>
      </c>
      <c r="B32" s="1" t="s">
        <v>31</v>
      </c>
      <c r="C32" s="5">
        <v>4.5</v>
      </c>
      <c r="D32" s="5">
        <v>6.5</v>
      </c>
      <c r="E32" s="4">
        <v>5.7</v>
      </c>
      <c r="F32" s="5">
        <f t="shared" si="0"/>
        <v>5.3</v>
      </c>
      <c r="G32" s="8">
        <v>1.1000000000000001</v>
      </c>
      <c r="H32" s="5">
        <f t="shared" si="1"/>
        <v>5.83</v>
      </c>
      <c r="I32" s="5">
        <v>5.5</v>
      </c>
      <c r="J32" s="5">
        <f t="shared" si="2"/>
        <v>5.665</v>
      </c>
      <c r="K32" s="10" t="s">
        <v>59</v>
      </c>
    </row>
    <row r="33" spans="1:11" x14ac:dyDescent="0.25">
      <c r="A33" s="1">
        <v>33</v>
      </c>
      <c r="B33" s="1" t="s">
        <v>32</v>
      </c>
      <c r="C33" s="5">
        <v>7</v>
      </c>
      <c r="D33" s="5">
        <v>5.7</v>
      </c>
      <c r="E33" s="4">
        <v>5.6000000000000005</v>
      </c>
      <c r="F33" s="5">
        <f t="shared" si="0"/>
        <v>6.3250000000000002</v>
      </c>
      <c r="G33" s="8">
        <v>1.1000000000000001</v>
      </c>
      <c r="H33" s="5">
        <f t="shared" si="1"/>
        <v>6.9575000000000005</v>
      </c>
      <c r="I33" s="5"/>
      <c r="J33" s="4">
        <v>7</v>
      </c>
      <c r="K33" s="10" t="s">
        <v>59</v>
      </c>
    </row>
    <row r="34" spans="1:11" x14ac:dyDescent="0.25">
      <c r="A34" s="2">
        <v>34</v>
      </c>
      <c r="B34" s="1" t="s">
        <v>33</v>
      </c>
      <c r="C34" s="5">
        <v>3.5</v>
      </c>
      <c r="D34" s="5">
        <v>4.5</v>
      </c>
      <c r="E34" s="4">
        <v>4.4000000000000004</v>
      </c>
      <c r="F34" s="5">
        <f t="shared" si="0"/>
        <v>3.9750000000000001</v>
      </c>
      <c r="G34" s="8">
        <v>1.1000000000000001</v>
      </c>
      <c r="H34" s="5">
        <f t="shared" si="1"/>
        <v>4.3725000000000005</v>
      </c>
      <c r="I34" s="5"/>
      <c r="J34" s="5">
        <f t="shared" si="2"/>
        <v>2.1862500000000002</v>
      </c>
      <c r="K34" s="11" t="s">
        <v>60</v>
      </c>
    </row>
    <row r="35" spans="1:11" x14ac:dyDescent="0.25">
      <c r="A35" s="1">
        <v>35</v>
      </c>
      <c r="B35" s="1" t="s">
        <v>34</v>
      </c>
      <c r="C35" s="5">
        <v>5</v>
      </c>
      <c r="D35" s="5">
        <v>3.5</v>
      </c>
      <c r="E35" s="4">
        <v>5.3</v>
      </c>
      <c r="F35" s="5">
        <f t="shared" si="0"/>
        <v>4.7</v>
      </c>
      <c r="G35" s="8">
        <v>1.2</v>
      </c>
      <c r="H35" s="5">
        <f t="shared" si="1"/>
        <v>5.64</v>
      </c>
      <c r="I35" s="5">
        <v>3</v>
      </c>
      <c r="J35" s="5">
        <f t="shared" si="2"/>
        <v>4.32</v>
      </c>
      <c r="K35" s="11" t="s">
        <v>60</v>
      </c>
    </row>
    <row r="36" spans="1:11" x14ac:dyDescent="0.25">
      <c r="A36" s="1">
        <v>36</v>
      </c>
      <c r="B36" s="1" t="s">
        <v>35</v>
      </c>
      <c r="C36" s="5">
        <v>5</v>
      </c>
      <c r="D36" s="5">
        <v>5</v>
      </c>
      <c r="E36" s="4">
        <v>4.0999999999999996</v>
      </c>
      <c r="F36" s="5">
        <f t="shared" si="0"/>
        <v>4.7750000000000004</v>
      </c>
      <c r="G36" s="8">
        <v>1.1000000000000001</v>
      </c>
      <c r="H36" s="5">
        <f t="shared" si="1"/>
        <v>5.2525000000000004</v>
      </c>
      <c r="I36" s="5">
        <v>1</v>
      </c>
      <c r="J36" s="5">
        <f t="shared" si="2"/>
        <v>3.1262500000000002</v>
      </c>
      <c r="K36" s="11" t="s">
        <v>60</v>
      </c>
    </row>
    <row r="37" spans="1:11" x14ac:dyDescent="0.25">
      <c r="A37" s="2">
        <v>37</v>
      </c>
      <c r="B37" s="1" t="s">
        <v>36</v>
      </c>
      <c r="C37" s="5">
        <v>7.5</v>
      </c>
      <c r="D37" s="5">
        <v>8</v>
      </c>
      <c r="E37" s="4">
        <v>6.9</v>
      </c>
      <c r="F37" s="5">
        <f t="shared" si="0"/>
        <v>7.4749999999999996</v>
      </c>
      <c r="G37" s="8">
        <v>1.1000000000000001</v>
      </c>
      <c r="H37" s="5">
        <f t="shared" si="1"/>
        <v>8.2225000000000001</v>
      </c>
      <c r="I37" s="5"/>
      <c r="J37" s="4">
        <v>8.1999999999999993</v>
      </c>
      <c r="K37" s="10" t="s">
        <v>59</v>
      </c>
    </row>
    <row r="38" spans="1:11" x14ac:dyDescent="0.25">
      <c r="A38" s="1">
        <v>38</v>
      </c>
      <c r="B38" s="1" t="s">
        <v>37</v>
      </c>
      <c r="C38" s="5">
        <v>7.5</v>
      </c>
      <c r="D38" s="5">
        <v>8</v>
      </c>
      <c r="E38" s="4">
        <v>9.6</v>
      </c>
      <c r="F38" s="5">
        <f t="shared" si="0"/>
        <v>8.15</v>
      </c>
      <c r="G38" s="8">
        <v>1.1000000000000001</v>
      </c>
      <c r="H38" s="5">
        <f t="shared" si="1"/>
        <v>8.9650000000000016</v>
      </c>
      <c r="I38" s="5"/>
      <c r="J38" s="4">
        <v>9</v>
      </c>
      <c r="K38" s="10" t="s">
        <v>59</v>
      </c>
    </row>
    <row r="39" spans="1:11" x14ac:dyDescent="0.25">
      <c r="A39" s="1">
        <v>39</v>
      </c>
      <c r="B39" s="1" t="s">
        <v>38</v>
      </c>
      <c r="C39" s="5">
        <v>5.2</v>
      </c>
      <c r="D39" s="5">
        <v>9</v>
      </c>
      <c r="E39" s="4">
        <v>6.1000000000000005</v>
      </c>
      <c r="F39" s="5">
        <f t="shared" si="0"/>
        <v>6.375</v>
      </c>
      <c r="G39" s="8">
        <v>1.1000000000000001</v>
      </c>
      <c r="H39" s="5">
        <f t="shared" si="1"/>
        <v>7.0125000000000002</v>
      </c>
      <c r="I39" s="5"/>
      <c r="J39" s="4">
        <v>7</v>
      </c>
      <c r="K39" s="10" t="s">
        <v>59</v>
      </c>
    </row>
    <row r="40" spans="1:11" x14ac:dyDescent="0.25">
      <c r="A40" s="2">
        <v>40</v>
      </c>
      <c r="B40" s="1" t="s">
        <v>39</v>
      </c>
      <c r="C40" s="5">
        <v>7.5</v>
      </c>
      <c r="D40" s="5">
        <v>5</v>
      </c>
      <c r="E40" s="4">
        <v>6</v>
      </c>
      <c r="F40" s="5">
        <f t="shared" si="0"/>
        <v>6.5</v>
      </c>
      <c r="G40" s="8">
        <v>1.1000000000000001</v>
      </c>
      <c r="H40" s="5">
        <f t="shared" si="1"/>
        <v>7.15</v>
      </c>
      <c r="I40" s="5"/>
      <c r="J40" s="4">
        <v>7.2</v>
      </c>
      <c r="K40" s="10" t="s">
        <v>59</v>
      </c>
    </row>
    <row r="41" spans="1:11" x14ac:dyDescent="0.25">
      <c r="A41" s="1">
        <v>41</v>
      </c>
      <c r="B41" s="1" t="s">
        <v>40</v>
      </c>
      <c r="C41" s="5">
        <v>10</v>
      </c>
      <c r="D41" s="5">
        <v>6</v>
      </c>
      <c r="E41" s="4">
        <v>6.8</v>
      </c>
      <c r="F41" s="5">
        <f t="shared" si="0"/>
        <v>8.1999999999999993</v>
      </c>
      <c r="G41" s="8">
        <v>1.1000000000000001</v>
      </c>
      <c r="H41" s="5">
        <f t="shared" si="1"/>
        <v>9.02</v>
      </c>
      <c r="I41" s="5"/>
      <c r="J41" s="4">
        <v>9</v>
      </c>
      <c r="K41" s="10" t="s">
        <v>59</v>
      </c>
    </row>
    <row r="42" spans="1:11" x14ac:dyDescent="0.25">
      <c r="A42" s="1">
        <v>42</v>
      </c>
      <c r="B42" s="1" t="s">
        <v>41</v>
      </c>
      <c r="C42" s="5">
        <v>5</v>
      </c>
      <c r="D42" s="5">
        <v>6</v>
      </c>
      <c r="E42" s="4">
        <v>3.7</v>
      </c>
      <c r="F42" s="5">
        <f t="shared" si="0"/>
        <v>4.9249999999999998</v>
      </c>
      <c r="G42" s="4">
        <v>1.1000000000000001</v>
      </c>
      <c r="H42" s="5">
        <f t="shared" si="1"/>
        <v>5.4175000000000004</v>
      </c>
      <c r="I42" s="5">
        <v>1</v>
      </c>
      <c r="J42" s="5">
        <f t="shared" si="2"/>
        <v>3.2087500000000002</v>
      </c>
      <c r="K42" s="11" t="s">
        <v>60</v>
      </c>
    </row>
    <row r="43" spans="1:11" x14ac:dyDescent="0.25">
      <c r="A43" s="2">
        <v>43</v>
      </c>
      <c r="B43" s="1" t="s">
        <v>42</v>
      </c>
      <c r="C43" s="5">
        <v>7</v>
      </c>
      <c r="D43" s="5">
        <v>5.5</v>
      </c>
      <c r="E43" s="4">
        <v>7.6000000000000005</v>
      </c>
      <c r="F43" s="5">
        <f t="shared" si="0"/>
        <v>6.7750000000000004</v>
      </c>
      <c r="G43" s="8">
        <v>1.1000000000000001</v>
      </c>
      <c r="H43" s="5">
        <f t="shared" si="1"/>
        <v>7.4525000000000006</v>
      </c>
      <c r="I43" s="5"/>
      <c r="J43" s="4">
        <v>7.5</v>
      </c>
      <c r="K43" s="10" t="s">
        <v>59</v>
      </c>
    </row>
    <row r="44" spans="1:11" x14ac:dyDescent="0.25">
      <c r="A44" s="1">
        <v>44</v>
      </c>
      <c r="B44" s="1" t="s">
        <v>43</v>
      </c>
      <c r="C44" s="5">
        <v>6</v>
      </c>
      <c r="D44" s="5">
        <v>7</v>
      </c>
      <c r="E44" s="4">
        <v>5.3</v>
      </c>
      <c r="F44" s="5">
        <f t="shared" si="0"/>
        <v>6.0750000000000002</v>
      </c>
      <c r="G44" s="8">
        <v>1.2</v>
      </c>
      <c r="H44" s="5">
        <f t="shared" si="1"/>
        <v>7.29</v>
      </c>
      <c r="I44" s="5"/>
      <c r="J44" s="4">
        <v>7.3</v>
      </c>
      <c r="K44" s="10" t="s">
        <v>59</v>
      </c>
    </row>
    <row r="45" spans="1:11" x14ac:dyDescent="0.25">
      <c r="A45" s="1">
        <v>45</v>
      </c>
      <c r="B45" s="1" t="s">
        <v>44</v>
      </c>
      <c r="C45" s="5">
        <v>8</v>
      </c>
      <c r="D45" s="5">
        <v>7.5</v>
      </c>
      <c r="E45" s="4">
        <v>4.8</v>
      </c>
      <c r="F45" s="5">
        <f t="shared" si="0"/>
        <v>7.0750000000000002</v>
      </c>
      <c r="G45" s="8">
        <v>1.1000000000000001</v>
      </c>
      <c r="H45" s="5">
        <f t="shared" si="1"/>
        <v>7.7825000000000006</v>
      </c>
      <c r="I45" s="5"/>
      <c r="J45" s="4">
        <v>7.8</v>
      </c>
      <c r="K45" s="10" t="s">
        <v>59</v>
      </c>
    </row>
    <row r="46" spans="1:11" x14ac:dyDescent="0.25">
      <c r="A46" s="2">
        <v>46</v>
      </c>
      <c r="B46" s="1" t="s">
        <v>45</v>
      </c>
      <c r="C46" s="5">
        <v>3.5</v>
      </c>
      <c r="D46" s="5">
        <v>3.5</v>
      </c>
      <c r="E46" s="4">
        <v>3.3</v>
      </c>
      <c r="F46" s="5">
        <f t="shared" si="0"/>
        <v>3.45</v>
      </c>
      <c r="G46" s="8">
        <v>1.1000000000000001</v>
      </c>
      <c r="H46" s="5">
        <f t="shared" si="1"/>
        <v>3.7950000000000004</v>
      </c>
      <c r="I46" s="5"/>
      <c r="J46" s="5">
        <f t="shared" si="2"/>
        <v>1.8975000000000002</v>
      </c>
      <c r="K46" s="11" t="s">
        <v>60</v>
      </c>
    </row>
    <row r="47" spans="1:11" x14ac:dyDescent="0.25">
      <c r="A47" s="1">
        <v>47</v>
      </c>
      <c r="B47" s="1" t="s">
        <v>46</v>
      </c>
      <c r="C47" s="5">
        <v>2.5</v>
      </c>
      <c r="D47" s="5">
        <v>0</v>
      </c>
      <c r="E47" s="4">
        <v>4</v>
      </c>
      <c r="F47" s="5">
        <f t="shared" si="0"/>
        <v>2.25</v>
      </c>
      <c r="G47" s="8">
        <v>1</v>
      </c>
      <c r="H47" s="5">
        <f t="shared" si="1"/>
        <v>2.25</v>
      </c>
      <c r="I47" s="5"/>
      <c r="J47" s="5">
        <f t="shared" si="2"/>
        <v>1.125</v>
      </c>
      <c r="K47" s="11" t="s">
        <v>60</v>
      </c>
    </row>
    <row r="48" spans="1:11" x14ac:dyDescent="0.25">
      <c r="A48" s="1">
        <v>48</v>
      </c>
      <c r="B48" s="1" t="s">
        <v>47</v>
      </c>
      <c r="C48" s="5">
        <v>5.5</v>
      </c>
      <c r="D48" s="5">
        <v>7.5</v>
      </c>
      <c r="E48" s="4">
        <v>8.5</v>
      </c>
      <c r="F48" s="5">
        <f t="shared" si="0"/>
        <v>6.75</v>
      </c>
      <c r="G48" s="8">
        <v>1.1000000000000001</v>
      </c>
      <c r="H48" s="5">
        <f t="shared" si="1"/>
        <v>7.4250000000000007</v>
      </c>
      <c r="I48" s="5"/>
      <c r="J48" s="4">
        <v>7.4</v>
      </c>
      <c r="K48" s="10" t="s">
        <v>59</v>
      </c>
    </row>
    <row r="49" spans="1:11" x14ac:dyDescent="0.25">
      <c r="A49" s="1">
        <v>50</v>
      </c>
      <c r="B49" s="1" t="s">
        <v>48</v>
      </c>
      <c r="C49" s="5">
        <v>1</v>
      </c>
      <c r="D49" s="5">
        <v>2.5</v>
      </c>
      <c r="E49" s="4">
        <v>4.4000000000000004</v>
      </c>
      <c r="F49" s="5">
        <f t="shared" si="0"/>
        <v>2.2250000000000001</v>
      </c>
      <c r="G49" s="8">
        <v>1</v>
      </c>
      <c r="H49" s="5">
        <f t="shared" si="1"/>
        <v>2.2250000000000001</v>
      </c>
      <c r="I49" s="5"/>
      <c r="J49" s="5">
        <f t="shared" si="2"/>
        <v>1.1125</v>
      </c>
      <c r="K49" s="11" t="s">
        <v>60</v>
      </c>
    </row>
    <row r="50" spans="1:11" x14ac:dyDescent="0.25">
      <c r="A50" s="1">
        <v>51</v>
      </c>
      <c r="B50" s="1" t="s">
        <v>49</v>
      </c>
      <c r="C50" s="5">
        <v>3</v>
      </c>
      <c r="D50" s="5">
        <v>5.5</v>
      </c>
      <c r="E50" s="4">
        <v>6.9</v>
      </c>
      <c r="F50" s="5">
        <f t="shared" si="0"/>
        <v>4.5999999999999996</v>
      </c>
      <c r="G50" s="8">
        <v>1.1000000000000001</v>
      </c>
      <c r="H50" s="5">
        <f t="shared" si="1"/>
        <v>5.0599999999999996</v>
      </c>
      <c r="I50" s="5">
        <v>1</v>
      </c>
      <c r="J50" s="5">
        <f t="shared" si="2"/>
        <v>3.03</v>
      </c>
      <c r="K50" s="11" t="s">
        <v>60</v>
      </c>
    </row>
    <row r="51" spans="1:11" x14ac:dyDescent="0.25">
      <c r="C51" s="6"/>
      <c r="D51" s="6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sqref="A1:I50"/>
    </sheetView>
  </sheetViews>
  <sheetFormatPr defaultRowHeight="15" x14ac:dyDescent="0.25"/>
  <cols>
    <col min="2" max="2" width="42.5703125" customWidth="1"/>
    <col min="3" max="3" width="18.28515625" customWidth="1"/>
    <col min="4" max="4" width="11.28515625" customWidth="1"/>
    <col min="5" max="5" width="16.85546875" customWidth="1"/>
    <col min="6" max="6" width="17.140625" customWidth="1"/>
    <col min="7" max="7" width="10.7109375" customWidth="1"/>
    <col min="8" max="8" width="19.5703125" customWidth="1"/>
  </cols>
  <sheetData>
    <row r="1" spans="1:9" x14ac:dyDescent="0.25">
      <c r="A1" s="14" t="s">
        <v>0</v>
      </c>
      <c r="B1" s="15"/>
      <c r="C1" s="4" t="s">
        <v>50</v>
      </c>
      <c r="D1" s="4" t="s">
        <v>51</v>
      </c>
      <c r="E1" s="4" t="s">
        <v>53</v>
      </c>
      <c r="F1" s="7" t="s">
        <v>61</v>
      </c>
      <c r="G1" s="7" t="s">
        <v>56</v>
      </c>
      <c r="H1" s="7" t="s">
        <v>62</v>
      </c>
      <c r="I1" s="7" t="s">
        <v>58</v>
      </c>
    </row>
    <row r="2" spans="1:9" x14ac:dyDescent="0.25">
      <c r="A2" s="1">
        <v>2</v>
      </c>
      <c r="B2" s="1" t="s">
        <v>1</v>
      </c>
      <c r="C2" s="5">
        <f>Minha!C2*Minha!G2</f>
        <v>4.95</v>
      </c>
      <c r="D2" s="5">
        <f>Minha!D2*Minha!G2+Minha!G2*Minha!E2-Minha!E2</f>
        <v>4.37</v>
      </c>
      <c r="E2" s="4">
        <f>Minha!E2</f>
        <v>5.2</v>
      </c>
      <c r="F2" s="5">
        <f>0.5*(C2+(D2+E2)*0.5)</f>
        <v>4.8674999999999997</v>
      </c>
      <c r="G2" s="5">
        <f>Minha!I2</f>
        <v>1</v>
      </c>
      <c r="H2" s="5">
        <f>(F2+G2)/2</f>
        <v>2.9337499999999999</v>
      </c>
      <c r="I2" s="4" t="str">
        <f>Minha!K2</f>
        <v>R</v>
      </c>
    </row>
    <row r="3" spans="1:9" x14ac:dyDescent="0.25">
      <c r="A3" s="1">
        <v>3</v>
      </c>
      <c r="B3" s="1" t="s">
        <v>2</v>
      </c>
      <c r="C3" s="5">
        <f>Minha!C3*Minha!G3</f>
        <v>3.8500000000000005</v>
      </c>
      <c r="D3" s="5">
        <f>Minha!D3*Minha!G3+Minha!G3*Minha!E3-Minha!E3</f>
        <v>6.6000000000000005</v>
      </c>
      <c r="E3" s="4">
        <f>Minha!E3</f>
        <v>0</v>
      </c>
      <c r="F3" s="5">
        <f>0.5*(C3+(D3+E3)*0.5)</f>
        <v>3.5750000000000002</v>
      </c>
      <c r="G3" s="5">
        <f>Minha!I3</f>
        <v>0</v>
      </c>
      <c r="H3" s="5">
        <f>(F3+G3)/2</f>
        <v>1.7875000000000001</v>
      </c>
      <c r="I3" s="4" t="str">
        <f>Minha!K3</f>
        <v>R</v>
      </c>
    </row>
    <row r="4" spans="1:9" x14ac:dyDescent="0.25">
      <c r="A4" s="2">
        <v>4</v>
      </c>
      <c r="B4" s="1" t="s">
        <v>3</v>
      </c>
      <c r="C4" s="5">
        <f>Minha!C4*Minha!G4</f>
        <v>6</v>
      </c>
      <c r="D4" s="5">
        <f>Minha!D4*Minha!G4+Minha!G4*Minha!E4-Minha!E4</f>
        <v>7.4799999999999986</v>
      </c>
      <c r="E4" s="4">
        <f>Minha!E4</f>
        <v>4.4000000000000004</v>
      </c>
      <c r="F4" s="5">
        <f t="shared" ref="F4:F50" si="0">0.5*(C4+(D4+E4)*0.5)</f>
        <v>5.97</v>
      </c>
      <c r="G4" s="5">
        <f>Minha!I4</f>
        <v>1.5</v>
      </c>
      <c r="H4" s="5">
        <f t="shared" ref="H4:H50" si="1">(F4+G4)/2</f>
        <v>3.7349999999999999</v>
      </c>
      <c r="I4" s="4" t="str">
        <f>Minha!K4</f>
        <v>R</v>
      </c>
    </row>
    <row r="5" spans="1:9" x14ac:dyDescent="0.25">
      <c r="A5" s="1">
        <v>5</v>
      </c>
      <c r="B5" s="1" t="s">
        <v>4</v>
      </c>
      <c r="C5" s="5">
        <f>Minha!C5*Minha!G5</f>
        <v>5.5</v>
      </c>
      <c r="D5" s="5">
        <f>Minha!D5*Minha!G5+Minha!G5*Minha!E5-Minha!E5</f>
        <v>5.0400000000000009</v>
      </c>
      <c r="E5" s="4">
        <f>Minha!E5</f>
        <v>6.4</v>
      </c>
      <c r="F5" s="5">
        <f t="shared" si="0"/>
        <v>5.61</v>
      </c>
      <c r="G5" s="5">
        <f>Minha!I5</f>
        <v>4.5</v>
      </c>
      <c r="H5" s="5">
        <f t="shared" si="1"/>
        <v>5.0549999999999997</v>
      </c>
      <c r="I5" s="4" t="str">
        <f>Minha!K5</f>
        <v>A</v>
      </c>
    </row>
    <row r="6" spans="1:9" x14ac:dyDescent="0.25">
      <c r="A6" s="1">
        <v>6</v>
      </c>
      <c r="B6" s="1" t="s">
        <v>5</v>
      </c>
      <c r="C6" s="5">
        <f>Minha!C6*Minha!G6</f>
        <v>7.5</v>
      </c>
      <c r="D6" s="5">
        <f>Minha!D6*Minha!G6+Minha!G6*Minha!E6-Minha!E6</f>
        <v>2</v>
      </c>
      <c r="E6" s="4">
        <f>Minha!E6</f>
        <v>4.8</v>
      </c>
      <c r="F6" s="5">
        <f t="shared" si="0"/>
        <v>5.45</v>
      </c>
      <c r="G6" s="5">
        <f>Minha!I6</f>
        <v>4.5</v>
      </c>
      <c r="H6" s="5">
        <f t="shared" si="1"/>
        <v>4.9749999999999996</v>
      </c>
      <c r="I6" s="4" t="str">
        <f>Minha!K6</f>
        <v>A</v>
      </c>
    </row>
    <row r="7" spans="1:9" x14ac:dyDescent="0.25">
      <c r="A7" s="2">
        <v>7</v>
      </c>
      <c r="B7" s="1" t="s">
        <v>6</v>
      </c>
      <c r="C7" s="5">
        <f>Minha!C7*Minha!G7</f>
        <v>4.95</v>
      </c>
      <c r="D7" s="5">
        <f>Minha!D7*Minha!G7+Minha!G7*Minha!E7-Minha!E7</f>
        <v>10.66</v>
      </c>
      <c r="E7" s="4">
        <f>Minha!E7</f>
        <v>7.6000000000000005</v>
      </c>
      <c r="F7" s="5">
        <f t="shared" si="0"/>
        <v>7.0400000000000009</v>
      </c>
      <c r="G7" s="5"/>
      <c r="H7" s="5">
        <f>F7</f>
        <v>7.0400000000000009</v>
      </c>
      <c r="I7" s="4" t="str">
        <f>Minha!K7</f>
        <v>A</v>
      </c>
    </row>
    <row r="8" spans="1:9" x14ac:dyDescent="0.25">
      <c r="A8" s="1">
        <v>8</v>
      </c>
      <c r="B8" s="1" t="s">
        <v>7</v>
      </c>
      <c r="C8" s="5">
        <f>Minha!C8*Minha!G8</f>
        <v>6.5</v>
      </c>
      <c r="D8" s="5">
        <f>Minha!D8*Minha!G8+Minha!G8*Minha!E8-Minha!E8</f>
        <v>6.5</v>
      </c>
      <c r="E8" s="4">
        <f>Minha!E8</f>
        <v>0</v>
      </c>
      <c r="F8" s="5">
        <f t="shared" si="0"/>
        <v>4.875</v>
      </c>
      <c r="G8" s="5">
        <f>Minha!I8</f>
        <v>1</v>
      </c>
      <c r="H8" s="5">
        <f t="shared" si="1"/>
        <v>2.9375</v>
      </c>
      <c r="I8" s="4" t="str">
        <f>Minha!K8</f>
        <v>R</v>
      </c>
    </row>
    <row r="9" spans="1:9" x14ac:dyDescent="0.25">
      <c r="A9" s="1">
        <v>9</v>
      </c>
      <c r="B9" s="1" t="s">
        <v>8</v>
      </c>
      <c r="C9" s="5">
        <f>Minha!C9*Minha!G9</f>
        <v>6.6</v>
      </c>
      <c r="D9" s="5">
        <f>Minha!D9*Minha!G9+Minha!G9*Minha!E9-Minha!E9</f>
        <v>13.62</v>
      </c>
      <c r="E9" s="4">
        <f>Minha!E9</f>
        <v>8.1</v>
      </c>
      <c r="F9" s="5">
        <f t="shared" si="0"/>
        <v>8.73</v>
      </c>
      <c r="G9" s="5"/>
      <c r="H9" s="5">
        <f>F9</f>
        <v>8.73</v>
      </c>
      <c r="I9" s="4" t="str">
        <f>Minha!K9</f>
        <v>A</v>
      </c>
    </row>
    <row r="10" spans="1:9" x14ac:dyDescent="0.25">
      <c r="A10" s="2">
        <v>10</v>
      </c>
      <c r="B10" s="1" t="s">
        <v>9</v>
      </c>
      <c r="C10" s="5">
        <f>Minha!C10*Minha!G10</f>
        <v>4</v>
      </c>
      <c r="D10" s="5">
        <f>Minha!D10*Minha!G10+Minha!G10*Minha!E10-Minha!E10</f>
        <v>0</v>
      </c>
      <c r="E10" s="4">
        <f>Minha!E10</f>
        <v>5.2</v>
      </c>
      <c r="F10" s="5">
        <f t="shared" si="0"/>
        <v>3.3</v>
      </c>
      <c r="G10" s="5">
        <f>Minha!I10</f>
        <v>0</v>
      </c>
      <c r="H10" s="5">
        <f t="shared" si="1"/>
        <v>1.65</v>
      </c>
      <c r="I10" s="4" t="str">
        <f>Minha!K10</f>
        <v>R</v>
      </c>
    </row>
    <row r="11" spans="1:9" x14ac:dyDescent="0.25">
      <c r="A11" s="1">
        <v>11</v>
      </c>
      <c r="B11" s="1" t="s">
        <v>10</v>
      </c>
      <c r="C11" s="5">
        <f>Minha!C11*Minha!G11</f>
        <v>3</v>
      </c>
      <c r="D11" s="5">
        <f>Minha!D11*Minha!G11+Minha!G11*Minha!E11-Minha!E11</f>
        <v>0</v>
      </c>
      <c r="E11" s="4">
        <f>Minha!E11</f>
        <v>0</v>
      </c>
      <c r="F11" s="5">
        <f t="shared" si="0"/>
        <v>1.5</v>
      </c>
      <c r="G11" s="5">
        <f>Minha!I11</f>
        <v>0</v>
      </c>
      <c r="H11" s="5">
        <f t="shared" si="1"/>
        <v>0.75</v>
      </c>
      <c r="I11" s="4" t="str">
        <f>Minha!K11</f>
        <v>R</v>
      </c>
    </row>
    <row r="12" spans="1:9" x14ac:dyDescent="0.25">
      <c r="A12" s="1">
        <v>12</v>
      </c>
      <c r="B12" s="1" t="s">
        <v>11</v>
      </c>
      <c r="C12" s="5">
        <f>Minha!C12*Minha!G12</f>
        <v>7.5</v>
      </c>
      <c r="D12" s="5">
        <f>Minha!D12*Minha!G12+Minha!G12*Minha!E12-Minha!E12</f>
        <v>6.5</v>
      </c>
      <c r="E12" s="4">
        <f>Minha!E12</f>
        <v>8.5</v>
      </c>
      <c r="F12" s="5">
        <f t="shared" si="0"/>
        <v>7.5</v>
      </c>
      <c r="G12" s="5"/>
      <c r="H12" s="5">
        <f>F12</f>
        <v>7.5</v>
      </c>
      <c r="I12" s="4" t="str">
        <f>Minha!K12</f>
        <v>A</v>
      </c>
    </row>
    <row r="13" spans="1:9" x14ac:dyDescent="0.25">
      <c r="A13" s="2">
        <v>13</v>
      </c>
      <c r="B13" s="1" t="s">
        <v>12</v>
      </c>
      <c r="C13" s="5">
        <f>Minha!C13*Minha!G13</f>
        <v>4.95</v>
      </c>
      <c r="D13" s="5">
        <f>Minha!D13*Minha!G13+Minha!G13*Minha!E13-Minha!E13</f>
        <v>3.9400000000000013</v>
      </c>
      <c r="E13" s="4">
        <f>Minha!E13</f>
        <v>6.4</v>
      </c>
      <c r="F13" s="5">
        <f t="shared" si="0"/>
        <v>5.0600000000000005</v>
      </c>
      <c r="G13" s="5">
        <f>Minha!I13</f>
        <v>1.5</v>
      </c>
      <c r="H13" s="5">
        <f t="shared" si="1"/>
        <v>3.2800000000000002</v>
      </c>
      <c r="I13" s="4" t="str">
        <f>Minha!K13</f>
        <v>R</v>
      </c>
    </row>
    <row r="14" spans="1:9" x14ac:dyDescent="0.25">
      <c r="A14" s="1">
        <v>14</v>
      </c>
      <c r="B14" s="1" t="s">
        <v>13</v>
      </c>
      <c r="C14" s="5">
        <f>Minha!C14*Minha!G14</f>
        <v>9.1999999999999993</v>
      </c>
      <c r="D14" s="5">
        <f>Minha!D14*Minha!G14+Minha!G14*Minha!E14-Minha!E14</f>
        <v>12.834999999999999</v>
      </c>
      <c r="E14" s="4">
        <f>Minha!E14</f>
        <v>8.9</v>
      </c>
      <c r="F14" s="5">
        <f t="shared" si="0"/>
        <v>10.03375</v>
      </c>
      <c r="G14" s="5"/>
      <c r="H14" s="5">
        <f>F14</f>
        <v>10.03375</v>
      </c>
      <c r="I14" s="4" t="str">
        <f>Minha!K14</f>
        <v>A</v>
      </c>
    </row>
    <row r="15" spans="1:9" x14ac:dyDescent="0.25">
      <c r="A15" s="1">
        <v>15</v>
      </c>
      <c r="B15" s="1" t="s">
        <v>14</v>
      </c>
      <c r="C15" s="5">
        <f>Minha!C15*Minha!G15</f>
        <v>5.5</v>
      </c>
      <c r="D15" s="5">
        <f>Minha!D15*Minha!G15+Minha!G15*Minha!E15-Minha!E15</f>
        <v>8.1500000000000021</v>
      </c>
      <c r="E15" s="4">
        <f>Minha!E15</f>
        <v>4.5</v>
      </c>
      <c r="F15" s="5">
        <f t="shared" si="0"/>
        <v>5.9125000000000005</v>
      </c>
      <c r="G15" s="5">
        <f>Minha!I15</f>
        <v>4.5</v>
      </c>
      <c r="H15" s="5">
        <f t="shared" si="1"/>
        <v>5.2062500000000007</v>
      </c>
      <c r="I15" s="4" t="str">
        <f>Minha!K15</f>
        <v>A</v>
      </c>
    </row>
    <row r="16" spans="1:9" x14ac:dyDescent="0.25">
      <c r="A16" s="2">
        <v>16</v>
      </c>
      <c r="B16" s="1" t="s">
        <v>15</v>
      </c>
      <c r="C16" s="5">
        <f>Minha!C16*Minha!G16</f>
        <v>1.5</v>
      </c>
      <c r="D16" s="5">
        <f>Minha!D16*Minha!G16+Minha!G16*Minha!E16-Minha!E16</f>
        <v>4.0000000000000009</v>
      </c>
      <c r="E16" s="4">
        <f>Minha!E16</f>
        <v>7.6000000000000005</v>
      </c>
      <c r="F16" s="5">
        <f t="shared" si="0"/>
        <v>3.6500000000000004</v>
      </c>
      <c r="G16" s="5">
        <f>Minha!I16</f>
        <v>2</v>
      </c>
      <c r="H16" s="5">
        <f t="shared" si="1"/>
        <v>2.8250000000000002</v>
      </c>
      <c r="I16" s="4" t="str">
        <f>Minha!K16</f>
        <v>R</v>
      </c>
    </row>
    <row r="17" spans="1:9" x14ac:dyDescent="0.25">
      <c r="A17" s="1">
        <v>17</v>
      </c>
      <c r="B17" s="1" t="s">
        <v>16</v>
      </c>
      <c r="C17" s="5">
        <f>Minha!C17*Minha!G17</f>
        <v>5.5</v>
      </c>
      <c r="D17" s="5">
        <f>Minha!D17*Minha!G17+Minha!G17*Minha!E17-Minha!E17</f>
        <v>10.23</v>
      </c>
      <c r="E17" s="4">
        <f>Minha!E17</f>
        <v>3.3</v>
      </c>
      <c r="F17" s="5">
        <f t="shared" si="0"/>
        <v>6.1325000000000003</v>
      </c>
      <c r="G17" s="5">
        <f>Minha!I17</f>
        <v>4.5</v>
      </c>
      <c r="H17" s="5">
        <f t="shared" si="1"/>
        <v>5.3162500000000001</v>
      </c>
      <c r="I17" s="4" t="str">
        <f>Minha!K17</f>
        <v>A</v>
      </c>
    </row>
    <row r="18" spans="1:9" x14ac:dyDescent="0.25">
      <c r="A18" s="1">
        <v>18</v>
      </c>
      <c r="B18" s="1" t="s">
        <v>17</v>
      </c>
      <c r="C18" s="5">
        <f>Minha!C18*Minha!G18</f>
        <v>10</v>
      </c>
      <c r="D18" s="5">
        <f>Minha!D18*Minha!G18+Minha!G18*Minha!E18-Minha!E18</f>
        <v>5.5</v>
      </c>
      <c r="E18" s="4">
        <f>Minha!E18</f>
        <v>10</v>
      </c>
      <c r="F18" s="5">
        <f t="shared" si="0"/>
        <v>8.875</v>
      </c>
      <c r="G18" s="5"/>
      <c r="H18" s="5">
        <f>F18</f>
        <v>8.875</v>
      </c>
      <c r="I18" s="4" t="str">
        <f>Minha!K18</f>
        <v>A</v>
      </c>
    </row>
    <row r="19" spans="1:9" x14ac:dyDescent="0.25">
      <c r="A19" s="2">
        <v>19</v>
      </c>
      <c r="B19" s="1" t="s">
        <v>18</v>
      </c>
      <c r="C19" s="5">
        <f>Minha!C19*Minha!G19</f>
        <v>5.5</v>
      </c>
      <c r="D19" s="5">
        <f>Minha!D19*Minha!G19+Minha!G19*Minha!E19-Minha!E19</f>
        <v>4.5000000000000009</v>
      </c>
      <c r="E19" s="4">
        <f>Minha!E19</f>
        <v>5.3</v>
      </c>
      <c r="F19" s="5">
        <f t="shared" si="0"/>
        <v>5.2</v>
      </c>
      <c r="G19" s="5">
        <f>Minha!I19</f>
        <v>6</v>
      </c>
      <c r="H19" s="5">
        <f t="shared" si="1"/>
        <v>5.6</v>
      </c>
      <c r="I19" s="4" t="str">
        <f>Minha!K19</f>
        <v>A</v>
      </c>
    </row>
    <row r="20" spans="1:9" x14ac:dyDescent="0.25">
      <c r="A20" s="1">
        <v>20</v>
      </c>
      <c r="B20" s="1" t="s">
        <v>19</v>
      </c>
      <c r="C20" s="5">
        <f>Minha!C20*Minha!G20</f>
        <v>3.3000000000000003</v>
      </c>
      <c r="D20" s="5">
        <f>Minha!D20*Minha!G20+Minha!G20*Minha!E20-Minha!E20</f>
        <v>5.870000000000001</v>
      </c>
      <c r="E20" s="4">
        <f>Minha!E20</f>
        <v>9.1999999999999993</v>
      </c>
      <c r="F20" s="5">
        <f t="shared" si="0"/>
        <v>5.4175000000000004</v>
      </c>
      <c r="G20" s="5">
        <f>Minha!I20</f>
        <v>4.5999999999999996</v>
      </c>
      <c r="H20" s="5">
        <f t="shared" si="1"/>
        <v>5.00875</v>
      </c>
      <c r="I20" s="4" t="str">
        <f>Minha!K20</f>
        <v>A</v>
      </c>
    </row>
    <row r="21" spans="1:9" x14ac:dyDescent="0.25">
      <c r="A21" s="1">
        <v>21</v>
      </c>
      <c r="B21" s="1" t="s">
        <v>20</v>
      </c>
      <c r="C21" s="5">
        <f>Minha!C21*Minha!G21</f>
        <v>8.25</v>
      </c>
      <c r="D21" s="5">
        <f>Minha!D21*Minha!G21+Minha!G21*Minha!E21-Minha!E21</f>
        <v>6.1400000000000006</v>
      </c>
      <c r="E21" s="4">
        <f>Minha!E21</f>
        <v>6.4</v>
      </c>
      <c r="F21" s="5">
        <f t="shared" si="0"/>
        <v>7.26</v>
      </c>
      <c r="G21" s="5"/>
      <c r="H21" s="5">
        <f>F21</f>
        <v>7.26</v>
      </c>
      <c r="I21" s="4" t="str">
        <f>Minha!K21</f>
        <v>A</v>
      </c>
    </row>
    <row r="22" spans="1:9" x14ac:dyDescent="0.25">
      <c r="A22" s="2">
        <v>22</v>
      </c>
      <c r="B22" s="1" t="s">
        <v>21</v>
      </c>
      <c r="C22" s="5">
        <f>Minha!C22*Minha!G22</f>
        <v>9.9</v>
      </c>
      <c r="D22" s="5">
        <f>Minha!D22*Minha!G22+Minha!G22*Minha!E22-Minha!E22</f>
        <v>6.1800000000000006</v>
      </c>
      <c r="E22" s="4">
        <f>Minha!E22</f>
        <v>6.8</v>
      </c>
      <c r="F22" s="5">
        <f t="shared" si="0"/>
        <v>8.1950000000000003</v>
      </c>
      <c r="G22" s="5"/>
      <c r="H22" s="5">
        <f>F22</f>
        <v>8.1950000000000003</v>
      </c>
      <c r="I22" s="4" t="str">
        <f>Minha!K22</f>
        <v>A</v>
      </c>
    </row>
    <row r="23" spans="1:9" x14ac:dyDescent="0.25">
      <c r="A23" s="1">
        <v>23</v>
      </c>
      <c r="B23" s="1" t="s">
        <v>22</v>
      </c>
      <c r="C23" s="5">
        <f>Minha!C23*Minha!G23</f>
        <v>6.0500000000000007</v>
      </c>
      <c r="D23" s="5">
        <f>Minha!D23*Minha!G23+Minha!G23*Minha!E23-Minha!E23</f>
        <v>5.63</v>
      </c>
      <c r="E23" s="4">
        <f>Minha!E23</f>
        <v>6.8</v>
      </c>
      <c r="F23" s="5">
        <f t="shared" si="0"/>
        <v>6.1325000000000003</v>
      </c>
      <c r="G23" s="5">
        <f>Minha!I23</f>
        <v>4</v>
      </c>
      <c r="H23" s="5">
        <f t="shared" si="1"/>
        <v>5.0662500000000001</v>
      </c>
      <c r="I23" s="4" t="str">
        <f>Minha!K23</f>
        <v>A</v>
      </c>
    </row>
    <row r="24" spans="1:9" x14ac:dyDescent="0.25">
      <c r="A24" s="1">
        <v>24</v>
      </c>
      <c r="B24" s="1" t="s">
        <v>23</v>
      </c>
      <c r="C24" s="5">
        <f>Minha!C24*Minha!G24</f>
        <v>7.1999999999999993</v>
      </c>
      <c r="D24" s="5">
        <f>Minha!D24*Minha!G24+Minha!G24*Minha!E24-Minha!E24</f>
        <v>3.8199999999999994</v>
      </c>
      <c r="E24" s="4">
        <f>Minha!E24</f>
        <v>4.0999999999999996</v>
      </c>
      <c r="F24" s="5">
        <f t="shared" si="0"/>
        <v>5.5799999999999992</v>
      </c>
      <c r="G24" s="5">
        <f>Minha!I24</f>
        <v>4.5</v>
      </c>
      <c r="H24" s="5">
        <f t="shared" si="1"/>
        <v>5.0399999999999991</v>
      </c>
      <c r="I24" s="4" t="str">
        <f>Minha!K24</f>
        <v>A</v>
      </c>
    </row>
    <row r="25" spans="1:9" x14ac:dyDescent="0.25">
      <c r="A25" s="2">
        <v>25</v>
      </c>
      <c r="B25" s="1" t="s">
        <v>24</v>
      </c>
      <c r="C25" s="5">
        <f>Minha!C25*Minha!G25</f>
        <v>5.5</v>
      </c>
      <c r="D25" s="5">
        <f>Minha!D25*Minha!G25+Minha!G25*Minha!E25-Minha!E25</f>
        <v>7.0900000000000016</v>
      </c>
      <c r="E25" s="4">
        <f>Minha!E25</f>
        <v>4.9000000000000004</v>
      </c>
      <c r="F25" s="5">
        <f t="shared" si="0"/>
        <v>5.7475000000000005</v>
      </c>
      <c r="G25" s="5">
        <f>Minha!I25</f>
        <v>1.5</v>
      </c>
      <c r="H25" s="5">
        <f t="shared" si="1"/>
        <v>3.6237500000000002</v>
      </c>
      <c r="I25" s="4" t="str">
        <f>Minha!K25</f>
        <v>R</v>
      </c>
    </row>
    <row r="26" spans="1:9" x14ac:dyDescent="0.25">
      <c r="A26" s="1">
        <v>26</v>
      </c>
      <c r="B26" s="1" t="s">
        <v>25</v>
      </c>
      <c r="C26" s="5">
        <f>Minha!C26*Minha!G26</f>
        <v>6.6</v>
      </c>
      <c r="D26" s="5">
        <f>Minha!D26*Minha!G26+Minha!G26*Minha!E26-Minha!E26</f>
        <v>7.04</v>
      </c>
      <c r="E26" s="4">
        <f>Minha!E26</f>
        <v>5.2</v>
      </c>
      <c r="F26" s="5">
        <f t="shared" si="0"/>
        <v>6.3599999999999994</v>
      </c>
      <c r="G26" s="5">
        <f>Minha!I26</f>
        <v>2</v>
      </c>
      <c r="H26" s="5">
        <f t="shared" si="1"/>
        <v>4.18</v>
      </c>
      <c r="I26" s="4" t="str">
        <f>Minha!K26</f>
        <v>R</v>
      </c>
    </row>
    <row r="27" spans="1:9" x14ac:dyDescent="0.25">
      <c r="A27" s="1">
        <v>27</v>
      </c>
      <c r="B27" s="1" t="s">
        <v>26</v>
      </c>
      <c r="C27" s="5">
        <f>Minha!C27*Minha!G27</f>
        <v>5.3999999999999995</v>
      </c>
      <c r="D27" s="5">
        <f>Minha!D27*Minha!G27+Minha!G27*Minha!E27-Minha!E27</f>
        <v>5.6999999999999993</v>
      </c>
      <c r="E27" s="4">
        <f>Minha!E27</f>
        <v>4.5</v>
      </c>
      <c r="F27" s="5">
        <f t="shared" si="0"/>
        <v>5.25</v>
      </c>
      <c r="G27" s="5">
        <f>Minha!I27</f>
        <v>0</v>
      </c>
      <c r="H27" s="5">
        <f t="shared" si="1"/>
        <v>2.625</v>
      </c>
      <c r="I27" s="4" t="str">
        <f>Minha!K27</f>
        <v>R</v>
      </c>
    </row>
    <row r="28" spans="1:9" x14ac:dyDescent="0.25">
      <c r="A28" s="2">
        <v>28</v>
      </c>
      <c r="B28" s="1" t="s">
        <v>27</v>
      </c>
      <c r="C28" s="5">
        <f>Minha!C28*Minha!G28</f>
        <v>4.95</v>
      </c>
      <c r="D28" s="5">
        <f>Minha!D28*Minha!G28+Minha!G28*Minha!E28-Minha!E28</f>
        <v>6.1400000000000006</v>
      </c>
      <c r="E28" s="4">
        <f>Minha!E28</f>
        <v>6.4</v>
      </c>
      <c r="F28" s="5">
        <f t="shared" si="0"/>
        <v>5.61</v>
      </c>
      <c r="G28" s="5">
        <f>Minha!I28</f>
        <v>4.5</v>
      </c>
      <c r="H28" s="5">
        <f t="shared" si="1"/>
        <v>5.0549999999999997</v>
      </c>
      <c r="I28" s="4" t="str">
        <f>Minha!K28</f>
        <v>A</v>
      </c>
    </row>
    <row r="29" spans="1:9" x14ac:dyDescent="0.25">
      <c r="A29" s="1">
        <v>29</v>
      </c>
      <c r="B29" s="1" t="s">
        <v>28</v>
      </c>
      <c r="C29" s="5">
        <f>Minha!C29*Minha!G29</f>
        <v>6.6000000000000005</v>
      </c>
      <c r="D29" s="5">
        <f>Minha!D29*Minha!G29+Minha!G29*Minha!E29-Minha!E29</f>
        <v>5.12</v>
      </c>
      <c r="E29" s="4">
        <f>Minha!E29</f>
        <v>7.2</v>
      </c>
      <c r="F29" s="5">
        <f t="shared" si="0"/>
        <v>6.3800000000000008</v>
      </c>
      <c r="G29" s="5">
        <f>Minha!I29</f>
        <v>0</v>
      </c>
      <c r="H29" s="5">
        <f t="shared" si="1"/>
        <v>3.1900000000000004</v>
      </c>
      <c r="I29" s="4" t="str">
        <f>Minha!K29</f>
        <v>R</v>
      </c>
    </row>
    <row r="30" spans="1:9" x14ac:dyDescent="0.25">
      <c r="A30" s="1">
        <v>30</v>
      </c>
      <c r="B30" s="1" t="s">
        <v>29</v>
      </c>
      <c r="C30" s="5">
        <f>Minha!C30*Minha!G30</f>
        <v>3.8500000000000005</v>
      </c>
      <c r="D30" s="5">
        <f>Minha!D30*Minha!G30+Minha!G30*Minha!E30-Minha!E30</f>
        <v>5.63</v>
      </c>
      <c r="E30" s="4">
        <f>Minha!E30</f>
        <v>6.8</v>
      </c>
      <c r="F30" s="5">
        <f t="shared" si="0"/>
        <v>5.0325000000000006</v>
      </c>
      <c r="G30" s="5">
        <f>Minha!I30</f>
        <v>1</v>
      </c>
      <c r="H30" s="5">
        <f t="shared" si="1"/>
        <v>3.0162500000000003</v>
      </c>
      <c r="I30" s="4" t="str">
        <f>Minha!K30</f>
        <v>R</v>
      </c>
    </row>
    <row r="31" spans="1:9" x14ac:dyDescent="0.25">
      <c r="A31" s="2">
        <v>31</v>
      </c>
      <c r="B31" s="1" t="s">
        <v>30</v>
      </c>
      <c r="C31" s="5">
        <f>Minha!C31*Minha!G31</f>
        <v>4.95</v>
      </c>
      <c r="D31" s="5">
        <f>Minha!D31*Minha!G31+Minha!G31*Minha!E31-Minha!E31</f>
        <v>4.88</v>
      </c>
      <c r="E31" s="4">
        <f>Minha!E31</f>
        <v>4.8</v>
      </c>
      <c r="F31" s="5">
        <f t="shared" si="0"/>
        <v>4.8949999999999996</v>
      </c>
      <c r="G31" s="5">
        <f>Minha!I31</f>
        <v>5.0999999999999996</v>
      </c>
      <c r="H31" s="5">
        <f t="shared" si="1"/>
        <v>4.9974999999999996</v>
      </c>
      <c r="I31" s="4" t="str">
        <f>Minha!K31</f>
        <v>A</v>
      </c>
    </row>
    <row r="32" spans="1:9" x14ac:dyDescent="0.25">
      <c r="A32" s="1">
        <v>32</v>
      </c>
      <c r="B32" s="1" t="s">
        <v>31</v>
      </c>
      <c r="C32" s="5">
        <f>Minha!C32*Minha!G32</f>
        <v>4.95</v>
      </c>
      <c r="D32" s="5">
        <f>Minha!D32*Minha!G32+Minha!G32*Minha!E32-Minha!E32</f>
        <v>7.7200000000000015</v>
      </c>
      <c r="E32" s="4">
        <f>Minha!E32</f>
        <v>5.7</v>
      </c>
      <c r="F32" s="5">
        <f t="shared" si="0"/>
        <v>5.83</v>
      </c>
      <c r="G32" s="5">
        <f>Minha!I32</f>
        <v>5.5</v>
      </c>
      <c r="H32" s="5">
        <f t="shared" si="1"/>
        <v>5.665</v>
      </c>
      <c r="I32" s="4" t="str">
        <f>Minha!K32</f>
        <v>A</v>
      </c>
    </row>
    <row r="33" spans="1:9" x14ac:dyDescent="0.25">
      <c r="A33" s="1">
        <v>33</v>
      </c>
      <c r="B33" s="1" t="s">
        <v>32</v>
      </c>
      <c r="C33" s="5">
        <f>Minha!C33*Minha!G33</f>
        <v>7.7000000000000011</v>
      </c>
      <c r="D33" s="5">
        <f>Minha!D33*Minha!G33+Minha!G33*Minha!E33-Minha!E33</f>
        <v>6.830000000000001</v>
      </c>
      <c r="E33" s="4">
        <f>Minha!E33</f>
        <v>5.6000000000000005</v>
      </c>
      <c r="F33" s="5">
        <f t="shared" si="0"/>
        <v>6.9575000000000014</v>
      </c>
      <c r="G33" s="5"/>
      <c r="H33" s="5">
        <f>F33</f>
        <v>6.9575000000000014</v>
      </c>
      <c r="I33" s="4" t="str">
        <f>Minha!K33</f>
        <v>A</v>
      </c>
    </row>
    <row r="34" spans="1:9" x14ac:dyDescent="0.25">
      <c r="A34" s="2">
        <v>34</v>
      </c>
      <c r="B34" s="1" t="s">
        <v>33</v>
      </c>
      <c r="C34" s="5">
        <f>Minha!C34*Minha!G34</f>
        <v>3.8500000000000005</v>
      </c>
      <c r="D34" s="5">
        <f>Minha!D34*Minha!G34+Minha!G34*Minha!E34-Minha!E34</f>
        <v>5.3900000000000006</v>
      </c>
      <c r="E34" s="4">
        <f>Minha!E34</f>
        <v>4.4000000000000004</v>
      </c>
      <c r="F34" s="5">
        <f t="shared" si="0"/>
        <v>4.3725000000000005</v>
      </c>
      <c r="G34" s="5">
        <f>Minha!I34</f>
        <v>0</v>
      </c>
      <c r="H34" s="5">
        <f t="shared" si="1"/>
        <v>2.1862500000000002</v>
      </c>
      <c r="I34" s="4" t="str">
        <f>Minha!K34</f>
        <v>R</v>
      </c>
    </row>
    <row r="35" spans="1:9" x14ac:dyDescent="0.25">
      <c r="A35" s="1">
        <v>35</v>
      </c>
      <c r="B35" s="1" t="s">
        <v>34</v>
      </c>
      <c r="C35" s="5">
        <f>Minha!C35*Minha!G35</f>
        <v>6</v>
      </c>
      <c r="D35" s="5">
        <f>Minha!D35*Minha!G35+Minha!G35*Minha!E35-Minha!E35</f>
        <v>5.2599999999999989</v>
      </c>
      <c r="E35" s="4">
        <f>Minha!E35</f>
        <v>5.3</v>
      </c>
      <c r="F35" s="5">
        <f t="shared" si="0"/>
        <v>5.64</v>
      </c>
      <c r="G35" s="5">
        <f>Minha!I35</f>
        <v>3</v>
      </c>
      <c r="H35" s="5">
        <f t="shared" si="1"/>
        <v>4.32</v>
      </c>
      <c r="I35" s="4" t="str">
        <f>Minha!K35</f>
        <v>R</v>
      </c>
    </row>
    <row r="36" spans="1:9" x14ac:dyDescent="0.25">
      <c r="A36" s="1">
        <v>36</v>
      </c>
      <c r="B36" s="1" t="s">
        <v>35</v>
      </c>
      <c r="C36" s="5">
        <f>Minha!C36*Minha!G36</f>
        <v>5.5</v>
      </c>
      <c r="D36" s="5">
        <f>Minha!D36*Minha!G36+Minha!G36*Minha!E36-Minha!E36</f>
        <v>5.91</v>
      </c>
      <c r="E36" s="4">
        <f>Minha!E36</f>
        <v>4.0999999999999996</v>
      </c>
      <c r="F36" s="5">
        <f t="shared" si="0"/>
        <v>5.2524999999999995</v>
      </c>
      <c r="G36" s="5">
        <f>Minha!I36</f>
        <v>1</v>
      </c>
      <c r="H36" s="5">
        <f t="shared" si="1"/>
        <v>3.1262499999999998</v>
      </c>
      <c r="I36" s="4" t="str">
        <f>Minha!K36</f>
        <v>R</v>
      </c>
    </row>
    <row r="37" spans="1:9" x14ac:dyDescent="0.25">
      <c r="A37" s="2">
        <v>37</v>
      </c>
      <c r="B37" s="1" t="s">
        <v>36</v>
      </c>
      <c r="C37" s="5">
        <f>Minha!C37*Minha!G37</f>
        <v>8.25</v>
      </c>
      <c r="D37" s="5">
        <f>Minha!D37*Minha!G37+Minha!G37*Minha!E37-Minha!E37</f>
        <v>9.49</v>
      </c>
      <c r="E37" s="4">
        <f>Minha!E37</f>
        <v>6.9</v>
      </c>
      <c r="F37" s="5">
        <f t="shared" si="0"/>
        <v>8.2225000000000001</v>
      </c>
      <c r="G37" s="5"/>
      <c r="H37" s="5">
        <f>F37</f>
        <v>8.2225000000000001</v>
      </c>
      <c r="I37" s="4" t="str">
        <f>Minha!K37</f>
        <v>A</v>
      </c>
    </row>
    <row r="38" spans="1:9" x14ac:dyDescent="0.25">
      <c r="A38" s="1">
        <v>38</v>
      </c>
      <c r="B38" s="1" t="s">
        <v>37</v>
      </c>
      <c r="C38" s="5">
        <f>Minha!C38*Minha!G38</f>
        <v>8.25</v>
      </c>
      <c r="D38" s="5">
        <f>Minha!D38*Minha!G38+Minha!G38*Minha!E38-Minha!E38</f>
        <v>9.76</v>
      </c>
      <c r="E38" s="4">
        <f>Minha!E38</f>
        <v>9.6</v>
      </c>
      <c r="F38" s="5">
        <f t="shared" si="0"/>
        <v>8.9649999999999999</v>
      </c>
      <c r="G38" s="5"/>
      <c r="H38" s="5">
        <f>F38</f>
        <v>8.9649999999999999</v>
      </c>
      <c r="I38" s="4" t="str">
        <f>Minha!K38</f>
        <v>A</v>
      </c>
    </row>
    <row r="39" spans="1:9" x14ac:dyDescent="0.25">
      <c r="A39" s="1">
        <v>39</v>
      </c>
      <c r="B39" s="1" t="s">
        <v>38</v>
      </c>
      <c r="C39" s="5">
        <f>Minha!C39*Minha!G39</f>
        <v>5.7200000000000006</v>
      </c>
      <c r="D39" s="5">
        <f>Minha!D39*Minha!G39+Minha!G39*Minha!E39-Minha!E39</f>
        <v>10.509999999999998</v>
      </c>
      <c r="E39" s="4">
        <f>Minha!E39</f>
        <v>6.1000000000000005</v>
      </c>
      <c r="F39" s="5">
        <f t="shared" si="0"/>
        <v>7.0125000000000002</v>
      </c>
      <c r="G39" s="5"/>
      <c r="H39" s="5">
        <f>F39</f>
        <v>7.0125000000000002</v>
      </c>
      <c r="I39" s="4" t="str">
        <f>Minha!K39</f>
        <v>A</v>
      </c>
    </row>
    <row r="40" spans="1:9" x14ac:dyDescent="0.25">
      <c r="A40" s="2">
        <v>40</v>
      </c>
      <c r="B40" s="1" t="s">
        <v>39</v>
      </c>
      <c r="C40" s="5">
        <f>Minha!C40*Minha!G40</f>
        <v>8.25</v>
      </c>
      <c r="D40" s="5">
        <f>Minha!D40*Minha!G40+Minha!G40*Minha!E40-Minha!E40</f>
        <v>6.1000000000000014</v>
      </c>
      <c r="E40" s="4">
        <f>Minha!E40</f>
        <v>6</v>
      </c>
      <c r="F40" s="5">
        <f t="shared" si="0"/>
        <v>7.15</v>
      </c>
      <c r="G40" s="5"/>
      <c r="H40" s="5">
        <f>F40</f>
        <v>7.15</v>
      </c>
      <c r="I40" s="4" t="str">
        <f>Minha!K40</f>
        <v>A</v>
      </c>
    </row>
    <row r="41" spans="1:9" x14ac:dyDescent="0.25">
      <c r="A41" s="1">
        <v>41</v>
      </c>
      <c r="B41" s="1" t="s">
        <v>40</v>
      </c>
      <c r="C41" s="5">
        <f>Minha!C41*Minha!G41</f>
        <v>11</v>
      </c>
      <c r="D41" s="5">
        <f>Minha!D41*Minha!G41+Minha!G41*Minha!E41-Minha!E41</f>
        <v>7.280000000000002</v>
      </c>
      <c r="E41" s="4">
        <f>Minha!E41</f>
        <v>6.8</v>
      </c>
      <c r="F41" s="5">
        <f t="shared" si="0"/>
        <v>9.02</v>
      </c>
      <c r="G41" s="5"/>
      <c r="H41" s="5">
        <f>F41</f>
        <v>9.02</v>
      </c>
      <c r="I41" s="4" t="str">
        <f>Minha!K41</f>
        <v>A</v>
      </c>
    </row>
    <row r="42" spans="1:9" x14ac:dyDescent="0.25">
      <c r="A42" s="1">
        <v>42</v>
      </c>
      <c r="B42" s="1" t="s">
        <v>41</v>
      </c>
      <c r="C42" s="5">
        <f>Minha!C42*Minha!G42</f>
        <v>5.5</v>
      </c>
      <c r="D42" s="5">
        <f>Minha!D42*Minha!G42+Minha!G42*Minha!E42-Minha!E42</f>
        <v>6.9700000000000015</v>
      </c>
      <c r="E42" s="4">
        <f>Minha!E42</f>
        <v>3.7</v>
      </c>
      <c r="F42" s="5">
        <f t="shared" si="0"/>
        <v>5.4175000000000004</v>
      </c>
      <c r="G42" s="5">
        <f>Minha!I42</f>
        <v>1</v>
      </c>
      <c r="H42" s="5">
        <f t="shared" si="1"/>
        <v>3.2087500000000002</v>
      </c>
      <c r="I42" s="4" t="str">
        <f>Minha!K42</f>
        <v>R</v>
      </c>
    </row>
    <row r="43" spans="1:9" x14ac:dyDescent="0.25">
      <c r="A43" s="2">
        <v>43</v>
      </c>
      <c r="B43" s="1" t="s">
        <v>42</v>
      </c>
      <c r="C43" s="5">
        <f>Minha!C43*Minha!G43</f>
        <v>7.7000000000000011</v>
      </c>
      <c r="D43" s="5">
        <f>Minha!D43*Minha!G43+Minha!G43*Minha!E43-Minha!E43</f>
        <v>6.8100000000000014</v>
      </c>
      <c r="E43" s="4">
        <f>Minha!E43</f>
        <v>7.6000000000000005</v>
      </c>
      <c r="F43" s="5">
        <f t="shared" si="0"/>
        <v>7.4525000000000006</v>
      </c>
      <c r="G43" s="5"/>
      <c r="H43" s="5">
        <f>F43</f>
        <v>7.4525000000000006</v>
      </c>
      <c r="I43" s="4" t="str">
        <f>Minha!K43</f>
        <v>A</v>
      </c>
    </row>
    <row r="44" spans="1:9" x14ac:dyDescent="0.25">
      <c r="A44" s="1">
        <v>44</v>
      </c>
      <c r="B44" s="1" t="s">
        <v>43</v>
      </c>
      <c r="C44" s="5">
        <f>Minha!C44*Minha!G44</f>
        <v>7.1999999999999993</v>
      </c>
      <c r="D44" s="5">
        <f>Minha!D44*Minha!G44+Minha!G44*Minha!E44-Minha!E44</f>
        <v>9.4600000000000009</v>
      </c>
      <c r="E44" s="4">
        <f>Minha!E44</f>
        <v>5.3</v>
      </c>
      <c r="F44" s="5">
        <f t="shared" si="0"/>
        <v>7.29</v>
      </c>
      <c r="G44" s="5"/>
      <c r="H44" s="5">
        <f>F44</f>
        <v>7.29</v>
      </c>
      <c r="I44" s="4" t="str">
        <f>Minha!K44</f>
        <v>A</v>
      </c>
    </row>
    <row r="45" spans="1:9" x14ac:dyDescent="0.25">
      <c r="A45" s="1">
        <v>45</v>
      </c>
      <c r="B45" s="1" t="s">
        <v>44</v>
      </c>
      <c r="C45" s="5">
        <f>Minha!C45*Minha!G45</f>
        <v>8.8000000000000007</v>
      </c>
      <c r="D45" s="5">
        <f>Minha!D45*Minha!G45+Minha!G45*Minha!E45-Minha!E45</f>
        <v>8.73</v>
      </c>
      <c r="E45" s="4">
        <f>Minha!E45</f>
        <v>4.8</v>
      </c>
      <c r="F45" s="5">
        <f t="shared" si="0"/>
        <v>7.7825000000000006</v>
      </c>
      <c r="G45" s="5"/>
      <c r="H45" s="5">
        <f>F45</f>
        <v>7.7825000000000006</v>
      </c>
      <c r="I45" s="4" t="str">
        <f>Minha!K45</f>
        <v>A</v>
      </c>
    </row>
    <row r="46" spans="1:9" x14ac:dyDescent="0.25">
      <c r="A46" s="2">
        <v>46</v>
      </c>
      <c r="B46" s="1" t="s">
        <v>45</v>
      </c>
      <c r="C46" s="5">
        <f>Minha!C46*Minha!G46</f>
        <v>3.8500000000000005</v>
      </c>
      <c r="D46" s="5">
        <f>Minha!D46*Minha!G46+Minha!G46*Minha!E46-Minha!E46</f>
        <v>4.1800000000000006</v>
      </c>
      <c r="E46" s="4">
        <f>Minha!E46</f>
        <v>3.3</v>
      </c>
      <c r="F46" s="5">
        <f t="shared" si="0"/>
        <v>3.7950000000000004</v>
      </c>
      <c r="G46" s="5">
        <f>Minha!I46</f>
        <v>0</v>
      </c>
      <c r="H46" s="5">
        <f t="shared" si="1"/>
        <v>1.8975000000000002</v>
      </c>
      <c r="I46" s="4" t="str">
        <f>Minha!K46</f>
        <v>R</v>
      </c>
    </row>
    <row r="47" spans="1:9" x14ac:dyDescent="0.25">
      <c r="A47" s="1">
        <v>47</v>
      </c>
      <c r="B47" s="1" t="s">
        <v>46</v>
      </c>
      <c r="C47" s="5">
        <f>Minha!C47*Minha!G47</f>
        <v>2.5</v>
      </c>
      <c r="D47" s="5">
        <f>Minha!D47*Minha!G47+Minha!G47*Minha!E47-Minha!E47</f>
        <v>0</v>
      </c>
      <c r="E47" s="4">
        <f>Minha!E47</f>
        <v>4</v>
      </c>
      <c r="F47" s="5">
        <f t="shared" si="0"/>
        <v>2.25</v>
      </c>
      <c r="G47" s="5">
        <f>Minha!I47</f>
        <v>0</v>
      </c>
      <c r="H47" s="5">
        <f t="shared" si="1"/>
        <v>1.125</v>
      </c>
      <c r="I47" s="4" t="str">
        <f>Minha!K47</f>
        <v>R</v>
      </c>
    </row>
    <row r="48" spans="1:9" x14ac:dyDescent="0.25">
      <c r="A48" s="1">
        <v>48</v>
      </c>
      <c r="B48" s="1" t="s">
        <v>47</v>
      </c>
      <c r="C48" s="5">
        <f>Minha!C48*Minha!G48</f>
        <v>6.0500000000000007</v>
      </c>
      <c r="D48" s="5">
        <f>Minha!D48*Minha!G48+Minha!G48*Minha!E48-Minha!E48</f>
        <v>9.1000000000000014</v>
      </c>
      <c r="E48" s="4">
        <f>Minha!E48</f>
        <v>8.5</v>
      </c>
      <c r="F48" s="5">
        <f t="shared" si="0"/>
        <v>7.4250000000000007</v>
      </c>
      <c r="G48" s="5"/>
      <c r="H48" s="5">
        <f>F48</f>
        <v>7.4250000000000007</v>
      </c>
      <c r="I48" s="4" t="str">
        <f>Minha!K48</f>
        <v>A</v>
      </c>
    </row>
    <row r="49" spans="1:9" x14ac:dyDescent="0.25">
      <c r="A49" s="1">
        <v>50</v>
      </c>
      <c r="B49" s="1" t="s">
        <v>48</v>
      </c>
      <c r="C49" s="5">
        <f>Minha!C49*Minha!G49</f>
        <v>1</v>
      </c>
      <c r="D49" s="5">
        <f>Minha!D49*Minha!G49+Minha!G49*Minha!E49-Minha!E49</f>
        <v>2.5</v>
      </c>
      <c r="E49" s="4">
        <f>Minha!E49</f>
        <v>4.4000000000000004</v>
      </c>
      <c r="F49" s="5">
        <f t="shared" si="0"/>
        <v>2.2250000000000001</v>
      </c>
      <c r="G49" s="5">
        <f>Minha!I49</f>
        <v>0</v>
      </c>
      <c r="H49" s="5">
        <f t="shared" si="1"/>
        <v>1.1125</v>
      </c>
      <c r="I49" s="4" t="str">
        <f>Minha!K49</f>
        <v>R</v>
      </c>
    </row>
    <row r="50" spans="1:9" x14ac:dyDescent="0.25">
      <c r="A50" s="1">
        <v>51</v>
      </c>
      <c r="B50" s="1" t="s">
        <v>49</v>
      </c>
      <c r="C50" s="5">
        <f>Minha!C50*Minha!G50</f>
        <v>3.3000000000000003</v>
      </c>
      <c r="D50" s="5">
        <f>Minha!D50*Minha!G50+Minha!G50*Minha!E50-Minha!E50</f>
        <v>6.74</v>
      </c>
      <c r="E50" s="4">
        <f>Minha!E50</f>
        <v>6.9</v>
      </c>
      <c r="F50" s="5">
        <f t="shared" si="0"/>
        <v>5.0600000000000005</v>
      </c>
      <c r="G50" s="5">
        <f>Minha!I50</f>
        <v>1</v>
      </c>
      <c r="H50" s="5">
        <f t="shared" si="1"/>
        <v>3.0300000000000002</v>
      </c>
      <c r="I50" s="4" t="str">
        <f>Minha!K50</f>
        <v>R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sqref="A1:I50"/>
    </sheetView>
  </sheetViews>
  <sheetFormatPr defaultRowHeight="15" x14ac:dyDescent="0.25"/>
  <cols>
    <col min="2" max="2" width="41.28515625" style="17" customWidth="1"/>
    <col min="3" max="3" width="15.28515625" customWidth="1"/>
    <col min="5" max="5" width="18.28515625" customWidth="1"/>
    <col min="6" max="6" width="20" customWidth="1"/>
    <col min="7" max="7" width="14" customWidth="1"/>
    <col min="8" max="8" width="19.42578125" customWidth="1"/>
  </cols>
  <sheetData>
    <row r="1" spans="1:9" x14ac:dyDescent="0.25">
      <c r="A1" s="3" t="s">
        <v>0</v>
      </c>
      <c r="B1" s="16"/>
      <c r="C1" s="3" t="s">
        <v>50</v>
      </c>
      <c r="D1" s="3" t="s">
        <v>51</v>
      </c>
      <c r="E1" s="3" t="s">
        <v>53</v>
      </c>
      <c r="F1" s="3" t="s">
        <v>61</v>
      </c>
      <c r="G1" s="3" t="s">
        <v>56</v>
      </c>
      <c r="H1" s="3" t="s">
        <v>62</v>
      </c>
      <c r="I1" s="3" t="s">
        <v>58</v>
      </c>
    </row>
    <row r="2" spans="1:9" x14ac:dyDescent="0.25">
      <c r="A2" s="3">
        <v>2</v>
      </c>
      <c r="B2" s="16" t="s">
        <v>1</v>
      </c>
      <c r="C2" s="3">
        <v>5</v>
      </c>
      <c r="D2" s="3">
        <v>4.4000000000000004</v>
      </c>
      <c r="E2" s="3">
        <v>5.2</v>
      </c>
      <c r="F2" s="6">
        <f>0.5*(C2+0.5*(D2+E2))</f>
        <v>4.9000000000000004</v>
      </c>
      <c r="G2" s="3">
        <v>1</v>
      </c>
      <c r="H2" s="6">
        <f>0.5*(F2+G2)</f>
        <v>2.95</v>
      </c>
      <c r="I2" s="3" t="s">
        <v>60</v>
      </c>
    </row>
    <row r="3" spans="1:9" x14ac:dyDescent="0.25">
      <c r="A3" s="3">
        <v>3</v>
      </c>
      <c r="B3" s="16" t="s">
        <v>2</v>
      </c>
      <c r="C3" s="3">
        <v>3.9</v>
      </c>
      <c r="D3" s="3">
        <v>6.6000000000000005</v>
      </c>
      <c r="E3" s="3">
        <v>0</v>
      </c>
      <c r="F3" s="6">
        <f t="shared" ref="F3:F50" si="0">0.5*(C3+0.5*(D3+E3))</f>
        <v>3.6</v>
      </c>
      <c r="G3" s="3">
        <v>0</v>
      </c>
      <c r="H3" s="6">
        <f t="shared" ref="H3:H50" si="1">0.5*(F3+G3)</f>
        <v>1.8</v>
      </c>
      <c r="I3" s="3" t="s">
        <v>60</v>
      </c>
    </row>
    <row r="4" spans="1:9" x14ac:dyDescent="0.25">
      <c r="A4" s="3">
        <v>4</v>
      </c>
      <c r="B4" s="16" t="s">
        <v>3</v>
      </c>
      <c r="C4" s="3">
        <v>6</v>
      </c>
      <c r="D4" s="3">
        <v>7.5</v>
      </c>
      <c r="E4" s="3">
        <v>4.4000000000000004</v>
      </c>
      <c r="F4" s="6">
        <f t="shared" si="0"/>
        <v>5.9749999999999996</v>
      </c>
      <c r="G4" s="3">
        <v>1.5</v>
      </c>
      <c r="H4" s="6">
        <f t="shared" si="1"/>
        <v>3.7374999999999998</v>
      </c>
      <c r="I4" s="3" t="s">
        <v>60</v>
      </c>
    </row>
    <row r="5" spans="1:9" x14ac:dyDescent="0.25">
      <c r="A5" s="3">
        <v>5</v>
      </c>
      <c r="B5" s="16" t="s">
        <v>4</v>
      </c>
      <c r="C5" s="3">
        <v>5.5</v>
      </c>
      <c r="D5" s="3">
        <v>5.0999999999999996</v>
      </c>
      <c r="E5" s="3">
        <v>6.4</v>
      </c>
      <c r="F5" s="6">
        <f t="shared" si="0"/>
        <v>5.625</v>
      </c>
      <c r="G5" s="3">
        <v>4.5</v>
      </c>
      <c r="H5" s="6">
        <f t="shared" si="1"/>
        <v>5.0625</v>
      </c>
      <c r="I5" s="3" t="s">
        <v>59</v>
      </c>
    </row>
    <row r="6" spans="1:9" x14ac:dyDescent="0.25">
      <c r="A6" s="3">
        <v>6</v>
      </c>
      <c r="B6" s="16" t="s">
        <v>5</v>
      </c>
      <c r="C6" s="3">
        <v>7.5</v>
      </c>
      <c r="D6" s="3">
        <v>2</v>
      </c>
      <c r="E6" s="3">
        <v>4.8</v>
      </c>
      <c r="F6" s="6">
        <f t="shared" si="0"/>
        <v>5.45</v>
      </c>
      <c r="G6" s="3">
        <v>4.5</v>
      </c>
      <c r="H6" s="6">
        <f t="shared" si="1"/>
        <v>4.9749999999999996</v>
      </c>
      <c r="I6" s="3" t="s">
        <v>59</v>
      </c>
    </row>
    <row r="7" spans="1:9" x14ac:dyDescent="0.25">
      <c r="A7" s="3">
        <v>7</v>
      </c>
      <c r="B7" s="16" t="s">
        <v>6</v>
      </c>
      <c r="C7" s="3">
        <v>5.0999999999999996</v>
      </c>
      <c r="D7" s="3">
        <v>10</v>
      </c>
      <c r="E7" s="3">
        <v>7.6000000000000005</v>
      </c>
      <c r="F7" s="6">
        <f t="shared" si="0"/>
        <v>6.95</v>
      </c>
      <c r="G7" s="3"/>
      <c r="H7" s="6">
        <f>F7</f>
        <v>6.95</v>
      </c>
      <c r="I7" s="3" t="s">
        <v>59</v>
      </c>
    </row>
    <row r="8" spans="1:9" x14ac:dyDescent="0.25">
      <c r="A8" s="3">
        <v>8</v>
      </c>
      <c r="B8" s="16" t="s">
        <v>7</v>
      </c>
      <c r="C8" s="3">
        <v>6.5</v>
      </c>
      <c r="D8" s="3">
        <v>6.5</v>
      </c>
      <c r="E8" s="3">
        <v>0</v>
      </c>
      <c r="F8" s="6">
        <f t="shared" si="0"/>
        <v>4.875</v>
      </c>
      <c r="G8" s="3">
        <v>1</v>
      </c>
      <c r="H8" s="6">
        <f t="shared" si="1"/>
        <v>2.9375</v>
      </c>
      <c r="I8" s="3" t="s">
        <v>60</v>
      </c>
    </row>
    <row r="9" spans="1:9" x14ac:dyDescent="0.25">
      <c r="A9" s="3">
        <v>9</v>
      </c>
      <c r="B9" s="16" t="s">
        <v>8</v>
      </c>
      <c r="C9" s="3">
        <v>6.6</v>
      </c>
      <c r="D9" s="3">
        <v>10</v>
      </c>
      <c r="E9" s="3">
        <v>8.1</v>
      </c>
      <c r="F9" s="6">
        <f t="shared" si="0"/>
        <v>7.8250000000000002</v>
      </c>
      <c r="G9" s="3"/>
      <c r="H9" s="6">
        <f>F9</f>
        <v>7.8250000000000002</v>
      </c>
      <c r="I9" s="3" t="s">
        <v>59</v>
      </c>
    </row>
    <row r="10" spans="1:9" x14ac:dyDescent="0.25">
      <c r="A10" s="3">
        <v>10</v>
      </c>
      <c r="B10" s="16" t="s">
        <v>9</v>
      </c>
      <c r="C10" s="3">
        <v>4</v>
      </c>
      <c r="D10" s="3">
        <v>0</v>
      </c>
      <c r="E10" s="3">
        <v>5.2</v>
      </c>
      <c r="F10" s="6">
        <f t="shared" si="0"/>
        <v>3.3</v>
      </c>
      <c r="G10" s="3">
        <v>0</v>
      </c>
      <c r="H10" s="6">
        <f t="shared" si="1"/>
        <v>1.65</v>
      </c>
      <c r="I10" s="3" t="s">
        <v>60</v>
      </c>
    </row>
    <row r="11" spans="1:9" x14ac:dyDescent="0.25">
      <c r="A11" s="3">
        <v>11</v>
      </c>
      <c r="B11" s="16" t="s">
        <v>10</v>
      </c>
      <c r="C11" s="3">
        <v>3</v>
      </c>
      <c r="D11" s="3">
        <v>0</v>
      </c>
      <c r="E11" s="3">
        <v>0</v>
      </c>
      <c r="F11" s="6">
        <f t="shared" si="0"/>
        <v>1.5</v>
      </c>
      <c r="G11" s="3">
        <v>0</v>
      </c>
      <c r="H11" s="6">
        <f t="shared" si="1"/>
        <v>0.75</v>
      </c>
      <c r="I11" s="3" t="s">
        <v>60</v>
      </c>
    </row>
    <row r="12" spans="1:9" x14ac:dyDescent="0.25">
      <c r="A12" s="3">
        <v>12</v>
      </c>
      <c r="B12" s="16" t="s">
        <v>11</v>
      </c>
      <c r="C12" s="3">
        <v>7.5</v>
      </c>
      <c r="D12" s="3">
        <v>6.5</v>
      </c>
      <c r="E12" s="3">
        <v>8.5</v>
      </c>
      <c r="F12" s="6">
        <f t="shared" si="0"/>
        <v>7.5</v>
      </c>
      <c r="G12" s="3"/>
      <c r="H12" s="6">
        <f>F12</f>
        <v>7.5</v>
      </c>
      <c r="I12" s="3" t="s">
        <v>59</v>
      </c>
    </row>
    <row r="13" spans="1:9" x14ac:dyDescent="0.25">
      <c r="A13" s="3">
        <v>13</v>
      </c>
      <c r="B13" s="16" t="s">
        <v>12</v>
      </c>
      <c r="C13" s="3">
        <v>5</v>
      </c>
      <c r="D13" s="3">
        <v>4</v>
      </c>
      <c r="E13" s="3">
        <v>6.4</v>
      </c>
      <c r="F13" s="6">
        <f t="shared" si="0"/>
        <v>5.0999999999999996</v>
      </c>
      <c r="G13" s="3">
        <v>1.5</v>
      </c>
      <c r="H13" s="6">
        <f t="shared" si="1"/>
        <v>3.3</v>
      </c>
      <c r="I13" s="3" t="s">
        <v>60</v>
      </c>
    </row>
    <row r="14" spans="1:9" x14ac:dyDescent="0.25">
      <c r="A14" s="3">
        <v>14</v>
      </c>
      <c r="B14" s="16" t="s">
        <v>13</v>
      </c>
      <c r="C14" s="3">
        <v>9.1999999999999993</v>
      </c>
      <c r="D14" s="3">
        <v>10</v>
      </c>
      <c r="E14" s="3">
        <v>8.9</v>
      </c>
      <c r="F14" s="6">
        <f t="shared" si="0"/>
        <v>9.3249999999999993</v>
      </c>
      <c r="G14" s="3"/>
      <c r="H14" s="6">
        <f>F14</f>
        <v>9.3249999999999993</v>
      </c>
      <c r="I14" s="3" t="s">
        <v>59</v>
      </c>
    </row>
    <row r="15" spans="1:9" x14ac:dyDescent="0.25">
      <c r="A15" s="3">
        <v>15</v>
      </c>
      <c r="B15" s="16" t="s">
        <v>14</v>
      </c>
      <c r="C15" s="3">
        <v>5.5</v>
      </c>
      <c r="D15" s="3">
        <v>8.1999999999999993</v>
      </c>
      <c r="E15" s="3">
        <v>4.5</v>
      </c>
      <c r="F15" s="6">
        <f t="shared" si="0"/>
        <v>5.9249999999999998</v>
      </c>
      <c r="G15" s="3">
        <v>4.5</v>
      </c>
      <c r="H15" s="6">
        <f t="shared" si="1"/>
        <v>5.2125000000000004</v>
      </c>
      <c r="I15" s="3" t="s">
        <v>59</v>
      </c>
    </row>
    <row r="16" spans="1:9" x14ac:dyDescent="0.25">
      <c r="A16" s="3">
        <v>16</v>
      </c>
      <c r="B16" s="16" t="s">
        <v>15</v>
      </c>
      <c r="C16" s="3">
        <v>1.5</v>
      </c>
      <c r="D16" s="3">
        <v>4.0000000000000009</v>
      </c>
      <c r="E16" s="3">
        <v>7.6000000000000005</v>
      </c>
      <c r="F16" s="6">
        <f t="shared" si="0"/>
        <v>3.6500000000000004</v>
      </c>
      <c r="G16" s="3">
        <v>2</v>
      </c>
      <c r="H16" s="6">
        <f t="shared" si="1"/>
        <v>2.8250000000000002</v>
      </c>
      <c r="I16" s="3" t="s">
        <v>60</v>
      </c>
    </row>
    <row r="17" spans="1:9" x14ac:dyDescent="0.25">
      <c r="A17" s="3">
        <v>17</v>
      </c>
      <c r="B17" s="16" t="s">
        <v>16</v>
      </c>
      <c r="C17" s="3">
        <v>5.5</v>
      </c>
      <c r="D17" s="3">
        <v>10</v>
      </c>
      <c r="E17" s="3">
        <v>3.3</v>
      </c>
      <c r="F17" s="6">
        <f t="shared" si="0"/>
        <v>6.0750000000000002</v>
      </c>
      <c r="G17" s="3">
        <v>4.5</v>
      </c>
      <c r="H17" s="6">
        <f t="shared" si="1"/>
        <v>5.2874999999999996</v>
      </c>
      <c r="I17" s="3" t="s">
        <v>59</v>
      </c>
    </row>
    <row r="18" spans="1:9" x14ac:dyDescent="0.25">
      <c r="A18" s="3">
        <v>18</v>
      </c>
      <c r="B18" s="16" t="s">
        <v>17</v>
      </c>
      <c r="C18" s="3">
        <v>10</v>
      </c>
      <c r="D18" s="3">
        <v>5.5</v>
      </c>
      <c r="E18" s="3">
        <v>10</v>
      </c>
      <c r="F18" s="6">
        <f t="shared" si="0"/>
        <v>8.875</v>
      </c>
      <c r="G18" s="3"/>
      <c r="H18" s="6">
        <f>F18</f>
        <v>8.875</v>
      </c>
      <c r="I18" s="3" t="s">
        <v>59</v>
      </c>
    </row>
    <row r="19" spans="1:9" x14ac:dyDescent="0.25">
      <c r="A19" s="3">
        <v>19</v>
      </c>
      <c r="B19" s="16" t="s">
        <v>18</v>
      </c>
      <c r="C19" s="3">
        <v>5.5</v>
      </c>
      <c r="D19" s="3">
        <v>4.5000000000000009</v>
      </c>
      <c r="E19" s="3">
        <v>5.3</v>
      </c>
      <c r="F19" s="6">
        <f t="shared" si="0"/>
        <v>5.2</v>
      </c>
      <c r="G19" s="3">
        <v>6</v>
      </c>
      <c r="H19" s="6">
        <f t="shared" si="1"/>
        <v>5.6</v>
      </c>
      <c r="I19" s="3" t="s">
        <v>59</v>
      </c>
    </row>
    <row r="20" spans="1:9" x14ac:dyDescent="0.25">
      <c r="A20" s="3">
        <v>20</v>
      </c>
      <c r="B20" s="16" t="s">
        <v>19</v>
      </c>
      <c r="C20" s="3">
        <v>3.3000000000000003</v>
      </c>
      <c r="D20" s="3">
        <v>5.9</v>
      </c>
      <c r="E20" s="3">
        <v>9.1999999999999993</v>
      </c>
      <c r="F20" s="6">
        <f t="shared" si="0"/>
        <v>5.4249999999999998</v>
      </c>
      <c r="G20" s="3">
        <v>4.5999999999999996</v>
      </c>
      <c r="H20" s="6">
        <f t="shared" si="1"/>
        <v>5.0124999999999993</v>
      </c>
      <c r="I20" s="3" t="s">
        <v>59</v>
      </c>
    </row>
    <row r="21" spans="1:9" x14ac:dyDescent="0.25">
      <c r="A21" s="3">
        <v>21</v>
      </c>
      <c r="B21" s="16" t="s">
        <v>20</v>
      </c>
      <c r="C21" s="3">
        <v>8.3000000000000007</v>
      </c>
      <c r="D21" s="3">
        <v>6.2</v>
      </c>
      <c r="E21" s="3">
        <v>6.4</v>
      </c>
      <c r="F21" s="6">
        <f t="shared" si="0"/>
        <v>7.3000000000000007</v>
      </c>
      <c r="G21" s="3"/>
      <c r="H21" s="6">
        <f>F21</f>
        <v>7.3000000000000007</v>
      </c>
      <c r="I21" s="3" t="s">
        <v>59</v>
      </c>
    </row>
    <row r="22" spans="1:9" x14ac:dyDescent="0.25">
      <c r="A22" s="3">
        <v>22</v>
      </c>
      <c r="B22" s="16" t="s">
        <v>21</v>
      </c>
      <c r="C22" s="3">
        <v>9.9</v>
      </c>
      <c r="D22" s="3">
        <v>6.2</v>
      </c>
      <c r="E22" s="3">
        <v>6.8</v>
      </c>
      <c r="F22" s="6">
        <f t="shared" si="0"/>
        <v>8.1999999999999993</v>
      </c>
      <c r="G22" s="3"/>
      <c r="H22" s="6">
        <f>F22</f>
        <v>8.1999999999999993</v>
      </c>
      <c r="I22" s="3" t="s">
        <v>59</v>
      </c>
    </row>
    <row r="23" spans="1:9" x14ac:dyDescent="0.25">
      <c r="A23" s="3">
        <v>23</v>
      </c>
      <c r="B23" s="16" t="s">
        <v>22</v>
      </c>
      <c r="C23" s="3">
        <v>6.1</v>
      </c>
      <c r="D23" s="3">
        <v>5.7</v>
      </c>
      <c r="E23" s="3">
        <v>6.8</v>
      </c>
      <c r="F23" s="6">
        <f t="shared" si="0"/>
        <v>6.1749999999999998</v>
      </c>
      <c r="G23" s="3">
        <v>4</v>
      </c>
      <c r="H23" s="6">
        <f t="shared" si="1"/>
        <v>5.0875000000000004</v>
      </c>
      <c r="I23" s="3" t="s">
        <v>59</v>
      </c>
    </row>
    <row r="24" spans="1:9" x14ac:dyDescent="0.25">
      <c r="A24" s="3">
        <v>24</v>
      </c>
      <c r="B24" s="16" t="s">
        <v>23</v>
      </c>
      <c r="C24" s="3">
        <v>7.1999999999999993</v>
      </c>
      <c r="D24" s="3">
        <v>3.9</v>
      </c>
      <c r="E24" s="3">
        <v>4.0999999999999996</v>
      </c>
      <c r="F24" s="6">
        <f t="shared" si="0"/>
        <v>5.6</v>
      </c>
      <c r="G24" s="3">
        <v>4.5</v>
      </c>
      <c r="H24" s="6">
        <f t="shared" si="1"/>
        <v>5.05</v>
      </c>
      <c r="I24" s="3" t="s">
        <v>59</v>
      </c>
    </row>
    <row r="25" spans="1:9" x14ac:dyDescent="0.25">
      <c r="A25" s="3">
        <v>25</v>
      </c>
      <c r="B25" s="16" t="s">
        <v>24</v>
      </c>
      <c r="C25" s="3">
        <v>5.5</v>
      </c>
      <c r="D25" s="3">
        <v>7.1</v>
      </c>
      <c r="E25" s="3">
        <v>4.9000000000000004</v>
      </c>
      <c r="F25" s="6">
        <f t="shared" si="0"/>
        <v>5.75</v>
      </c>
      <c r="G25" s="3">
        <v>1.5</v>
      </c>
      <c r="H25" s="6">
        <f t="shared" si="1"/>
        <v>3.625</v>
      </c>
      <c r="I25" s="3" t="s">
        <v>60</v>
      </c>
    </row>
    <row r="26" spans="1:9" x14ac:dyDescent="0.25">
      <c r="A26" s="3">
        <v>26</v>
      </c>
      <c r="B26" s="16" t="s">
        <v>25</v>
      </c>
      <c r="C26" s="3">
        <v>6.6</v>
      </c>
      <c r="D26" s="3">
        <v>7.1</v>
      </c>
      <c r="E26" s="3">
        <v>5.2</v>
      </c>
      <c r="F26" s="6">
        <f t="shared" si="0"/>
        <v>6.375</v>
      </c>
      <c r="G26" s="3">
        <v>2</v>
      </c>
      <c r="H26" s="6">
        <f t="shared" si="1"/>
        <v>4.1875</v>
      </c>
      <c r="I26" s="3" t="s">
        <v>60</v>
      </c>
    </row>
    <row r="27" spans="1:9" x14ac:dyDescent="0.25">
      <c r="A27" s="3">
        <v>27</v>
      </c>
      <c r="B27" s="16" t="s">
        <v>26</v>
      </c>
      <c r="C27" s="3">
        <v>5.3999999999999995</v>
      </c>
      <c r="D27" s="3">
        <v>5.6999999999999993</v>
      </c>
      <c r="E27" s="3">
        <v>4.5</v>
      </c>
      <c r="F27" s="6">
        <f t="shared" si="0"/>
        <v>5.25</v>
      </c>
      <c r="G27" s="3">
        <v>0</v>
      </c>
      <c r="H27" s="6">
        <f t="shared" si="1"/>
        <v>2.625</v>
      </c>
      <c r="I27" s="3" t="s">
        <v>60</v>
      </c>
    </row>
    <row r="28" spans="1:9" x14ac:dyDescent="0.25">
      <c r="A28" s="3">
        <v>28</v>
      </c>
      <c r="B28" s="16" t="s">
        <v>27</v>
      </c>
      <c r="C28" s="3">
        <v>5</v>
      </c>
      <c r="D28" s="3">
        <v>6.2</v>
      </c>
      <c r="E28" s="3">
        <v>6.4</v>
      </c>
      <c r="F28" s="6">
        <f t="shared" si="0"/>
        <v>5.65</v>
      </c>
      <c r="G28" s="3">
        <v>4.5</v>
      </c>
      <c r="H28" s="6">
        <f t="shared" si="1"/>
        <v>5.0750000000000002</v>
      </c>
      <c r="I28" s="3" t="s">
        <v>59</v>
      </c>
    </row>
    <row r="29" spans="1:9" x14ac:dyDescent="0.25">
      <c r="A29" s="3">
        <v>29</v>
      </c>
      <c r="B29" s="16" t="s">
        <v>28</v>
      </c>
      <c r="C29" s="3">
        <v>6.6000000000000005</v>
      </c>
      <c r="D29" s="3">
        <v>5.2</v>
      </c>
      <c r="E29" s="3">
        <v>7.2</v>
      </c>
      <c r="F29" s="6">
        <f t="shared" si="0"/>
        <v>6.4</v>
      </c>
      <c r="G29" s="3">
        <v>0</v>
      </c>
      <c r="H29" s="6">
        <f t="shared" si="1"/>
        <v>3.2</v>
      </c>
      <c r="I29" s="3" t="s">
        <v>60</v>
      </c>
    </row>
    <row r="30" spans="1:9" x14ac:dyDescent="0.25">
      <c r="A30" s="3">
        <v>30</v>
      </c>
      <c r="B30" s="16" t="s">
        <v>29</v>
      </c>
      <c r="C30" s="3">
        <v>3.9</v>
      </c>
      <c r="D30" s="3">
        <v>5.7</v>
      </c>
      <c r="E30" s="3">
        <v>6.8</v>
      </c>
      <c r="F30" s="6">
        <f t="shared" si="0"/>
        <v>5.0750000000000002</v>
      </c>
      <c r="G30" s="3">
        <v>1</v>
      </c>
      <c r="H30" s="6">
        <f t="shared" si="1"/>
        <v>3.0375000000000001</v>
      </c>
      <c r="I30" s="3" t="s">
        <v>60</v>
      </c>
    </row>
    <row r="31" spans="1:9" x14ac:dyDescent="0.25">
      <c r="A31" s="3">
        <v>31</v>
      </c>
      <c r="B31" s="16" t="s">
        <v>30</v>
      </c>
      <c r="C31" s="3">
        <v>5</v>
      </c>
      <c r="D31" s="3">
        <v>4.9000000000000004</v>
      </c>
      <c r="E31" s="3">
        <v>4.8</v>
      </c>
      <c r="F31" s="6">
        <f t="shared" si="0"/>
        <v>4.9249999999999998</v>
      </c>
      <c r="G31" s="3">
        <v>5.0999999999999996</v>
      </c>
      <c r="H31" s="6">
        <f t="shared" si="1"/>
        <v>5.0124999999999993</v>
      </c>
      <c r="I31" s="3" t="s">
        <v>59</v>
      </c>
    </row>
    <row r="32" spans="1:9" x14ac:dyDescent="0.25">
      <c r="A32" s="3">
        <v>32</v>
      </c>
      <c r="B32" s="16" t="s">
        <v>31</v>
      </c>
      <c r="C32" s="3">
        <v>5</v>
      </c>
      <c r="D32" s="3">
        <v>7.8</v>
      </c>
      <c r="E32" s="3">
        <v>5.7</v>
      </c>
      <c r="F32" s="6">
        <f t="shared" si="0"/>
        <v>5.875</v>
      </c>
      <c r="G32" s="3">
        <v>5.5</v>
      </c>
      <c r="H32" s="6">
        <f t="shared" si="1"/>
        <v>5.6875</v>
      </c>
      <c r="I32" s="3" t="s">
        <v>59</v>
      </c>
    </row>
    <row r="33" spans="1:9" x14ac:dyDescent="0.25">
      <c r="A33" s="3">
        <v>33</v>
      </c>
      <c r="B33" s="16" t="s">
        <v>32</v>
      </c>
      <c r="C33" s="3">
        <v>7.7000000000000011</v>
      </c>
      <c r="D33" s="3">
        <v>6.9</v>
      </c>
      <c r="E33" s="3">
        <v>5.6000000000000005</v>
      </c>
      <c r="F33" s="6">
        <f t="shared" si="0"/>
        <v>6.9750000000000005</v>
      </c>
      <c r="G33" s="3"/>
      <c r="H33" s="6">
        <f>F33</f>
        <v>6.9750000000000005</v>
      </c>
      <c r="I33" s="3" t="s">
        <v>59</v>
      </c>
    </row>
    <row r="34" spans="1:9" x14ac:dyDescent="0.25">
      <c r="A34" s="3">
        <v>34</v>
      </c>
      <c r="B34" s="16" t="s">
        <v>33</v>
      </c>
      <c r="C34" s="3">
        <v>3.9</v>
      </c>
      <c r="D34" s="3">
        <v>5.4</v>
      </c>
      <c r="E34" s="3">
        <v>4.4000000000000004</v>
      </c>
      <c r="F34" s="6">
        <f t="shared" si="0"/>
        <v>4.4000000000000004</v>
      </c>
      <c r="G34" s="3">
        <v>0</v>
      </c>
      <c r="H34" s="6">
        <f t="shared" si="1"/>
        <v>2.2000000000000002</v>
      </c>
      <c r="I34" s="3" t="s">
        <v>60</v>
      </c>
    </row>
    <row r="35" spans="1:9" x14ac:dyDescent="0.25">
      <c r="A35" s="3">
        <v>35</v>
      </c>
      <c r="B35" s="16" t="s">
        <v>34</v>
      </c>
      <c r="C35" s="3">
        <v>6</v>
      </c>
      <c r="D35" s="3">
        <v>5.3</v>
      </c>
      <c r="E35" s="3">
        <v>5.3</v>
      </c>
      <c r="F35" s="6">
        <f t="shared" si="0"/>
        <v>5.65</v>
      </c>
      <c r="G35" s="3">
        <v>4.3</v>
      </c>
      <c r="H35" s="6">
        <f t="shared" si="1"/>
        <v>4.9749999999999996</v>
      </c>
      <c r="I35" s="3" t="s">
        <v>59</v>
      </c>
    </row>
    <row r="36" spans="1:9" x14ac:dyDescent="0.25">
      <c r="A36" s="3">
        <v>36</v>
      </c>
      <c r="B36" s="16" t="s">
        <v>35</v>
      </c>
      <c r="C36" s="3">
        <v>5.5</v>
      </c>
      <c r="D36" s="3">
        <v>6</v>
      </c>
      <c r="E36" s="3">
        <v>4.0999999999999996</v>
      </c>
      <c r="F36" s="6">
        <f t="shared" si="0"/>
        <v>5.2750000000000004</v>
      </c>
      <c r="G36" s="3">
        <v>1</v>
      </c>
      <c r="H36" s="6">
        <f t="shared" si="1"/>
        <v>3.1375000000000002</v>
      </c>
      <c r="I36" s="3" t="s">
        <v>60</v>
      </c>
    </row>
    <row r="37" spans="1:9" x14ac:dyDescent="0.25">
      <c r="A37" s="3">
        <v>37</v>
      </c>
      <c r="B37" s="16" t="s">
        <v>36</v>
      </c>
      <c r="C37" s="3">
        <v>8.3000000000000007</v>
      </c>
      <c r="D37" s="3">
        <v>9.5</v>
      </c>
      <c r="E37" s="3">
        <v>6.9</v>
      </c>
      <c r="F37" s="6">
        <f t="shared" si="0"/>
        <v>8.25</v>
      </c>
      <c r="G37" s="3"/>
      <c r="H37" s="6">
        <f>F37</f>
        <v>8.25</v>
      </c>
      <c r="I37" s="3" t="s">
        <v>59</v>
      </c>
    </row>
    <row r="38" spans="1:9" x14ac:dyDescent="0.25">
      <c r="A38" s="3">
        <v>38</v>
      </c>
      <c r="B38" s="16" t="s">
        <v>37</v>
      </c>
      <c r="C38" s="3">
        <v>8.3000000000000007</v>
      </c>
      <c r="D38" s="3">
        <v>9.8000000000000007</v>
      </c>
      <c r="E38" s="3">
        <v>9.6</v>
      </c>
      <c r="F38" s="6">
        <f t="shared" si="0"/>
        <v>9</v>
      </c>
      <c r="G38" s="3"/>
      <c r="H38" s="6">
        <f>F38</f>
        <v>9</v>
      </c>
      <c r="I38" s="3" t="s">
        <v>59</v>
      </c>
    </row>
    <row r="39" spans="1:9" x14ac:dyDescent="0.25">
      <c r="A39" s="3">
        <v>39</v>
      </c>
      <c r="B39" s="16" t="s">
        <v>38</v>
      </c>
      <c r="C39" s="3">
        <v>5.9</v>
      </c>
      <c r="D39" s="3">
        <v>10</v>
      </c>
      <c r="E39" s="3">
        <v>6.1000000000000005</v>
      </c>
      <c r="F39" s="6">
        <f t="shared" si="0"/>
        <v>6.9750000000000005</v>
      </c>
      <c r="G39" s="3"/>
      <c r="H39" s="6">
        <f>F39</f>
        <v>6.9750000000000005</v>
      </c>
      <c r="I39" s="3" t="s">
        <v>59</v>
      </c>
    </row>
    <row r="40" spans="1:9" x14ac:dyDescent="0.25">
      <c r="A40" s="3">
        <v>40</v>
      </c>
      <c r="B40" s="16" t="s">
        <v>39</v>
      </c>
      <c r="C40" s="3">
        <v>8.3000000000000007</v>
      </c>
      <c r="D40" s="3">
        <v>6.1000000000000014</v>
      </c>
      <c r="E40" s="3">
        <v>6</v>
      </c>
      <c r="F40" s="6">
        <f t="shared" si="0"/>
        <v>7.1750000000000007</v>
      </c>
      <c r="G40" s="3"/>
      <c r="H40" s="6">
        <f>F40</f>
        <v>7.1750000000000007</v>
      </c>
      <c r="I40" s="3" t="s">
        <v>59</v>
      </c>
    </row>
    <row r="41" spans="1:9" x14ac:dyDescent="0.25">
      <c r="A41" s="3">
        <v>41</v>
      </c>
      <c r="B41" s="16" t="s">
        <v>40</v>
      </c>
      <c r="C41" s="3">
        <v>10</v>
      </c>
      <c r="D41" s="3">
        <v>7.3</v>
      </c>
      <c r="E41" s="3">
        <v>6.8</v>
      </c>
      <c r="F41" s="6">
        <f t="shared" si="0"/>
        <v>8.5250000000000004</v>
      </c>
      <c r="G41" s="3"/>
      <c r="H41" s="6">
        <f>F41</f>
        <v>8.5250000000000004</v>
      </c>
      <c r="I41" s="3" t="s">
        <v>59</v>
      </c>
    </row>
    <row r="42" spans="1:9" x14ac:dyDescent="0.25">
      <c r="A42" s="3">
        <v>42</v>
      </c>
      <c r="B42" s="16" t="s">
        <v>41</v>
      </c>
      <c r="C42" s="3">
        <v>5.5</v>
      </c>
      <c r="D42" s="3">
        <v>7</v>
      </c>
      <c r="E42" s="3">
        <v>3.7</v>
      </c>
      <c r="F42" s="6">
        <f t="shared" si="0"/>
        <v>5.4249999999999998</v>
      </c>
      <c r="G42" s="3">
        <v>1</v>
      </c>
      <c r="H42" s="6">
        <f t="shared" si="1"/>
        <v>3.2124999999999999</v>
      </c>
      <c r="I42" s="3" t="s">
        <v>60</v>
      </c>
    </row>
    <row r="43" spans="1:9" x14ac:dyDescent="0.25">
      <c r="A43" s="3">
        <v>43</v>
      </c>
      <c r="B43" s="16" t="s">
        <v>42</v>
      </c>
      <c r="C43" s="3">
        <v>7.7000000000000011</v>
      </c>
      <c r="D43" s="3">
        <v>6.9</v>
      </c>
      <c r="E43" s="3">
        <v>7.6000000000000005</v>
      </c>
      <c r="F43" s="6">
        <f t="shared" si="0"/>
        <v>7.4750000000000005</v>
      </c>
      <c r="G43" s="3"/>
      <c r="H43" s="6">
        <f>F43</f>
        <v>7.4750000000000005</v>
      </c>
      <c r="I43" s="3" t="s">
        <v>59</v>
      </c>
    </row>
    <row r="44" spans="1:9" x14ac:dyDescent="0.25">
      <c r="A44" s="3">
        <v>44</v>
      </c>
      <c r="B44" s="16" t="s">
        <v>43</v>
      </c>
      <c r="C44" s="3">
        <v>7.1999999999999993</v>
      </c>
      <c r="D44" s="3">
        <v>9.5</v>
      </c>
      <c r="E44" s="3">
        <v>5.3</v>
      </c>
      <c r="F44" s="6">
        <f t="shared" si="0"/>
        <v>7.3</v>
      </c>
      <c r="G44" s="3"/>
      <c r="H44" s="6">
        <f>F44</f>
        <v>7.3</v>
      </c>
      <c r="I44" s="3" t="s">
        <v>59</v>
      </c>
    </row>
    <row r="45" spans="1:9" x14ac:dyDescent="0.25">
      <c r="A45" s="3">
        <v>45</v>
      </c>
      <c r="B45" s="16" t="s">
        <v>44</v>
      </c>
      <c r="C45" s="3">
        <v>8.8000000000000007</v>
      </c>
      <c r="D45" s="3">
        <v>8.8000000000000007</v>
      </c>
      <c r="E45" s="3">
        <v>4.8</v>
      </c>
      <c r="F45" s="6">
        <f t="shared" si="0"/>
        <v>7.8000000000000007</v>
      </c>
      <c r="G45" s="3"/>
      <c r="H45" s="6">
        <f>F45</f>
        <v>7.8000000000000007</v>
      </c>
      <c r="I45" s="3" t="s">
        <v>59</v>
      </c>
    </row>
    <row r="46" spans="1:9" x14ac:dyDescent="0.25">
      <c r="A46" s="3">
        <v>46</v>
      </c>
      <c r="B46" s="16" t="s">
        <v>45</v>
      </c>
      <c r="C46" s="3">
        <v>3.9</v>
      </c>
      <c r="D46" s="3">
        <v>4.2</v>
      </c>
      <c r="E46" s="3">
        <v>3.3</v>
      </c>
      <c r="F46" s="6">
        <f t="shared" si="0"/>
        <v>3.8250000000000002</v>
      </c>
      <c r="G46" s="3">
        <v>0</v>
      </c>
      <c r="H46" s="6">
        <f t="shared" si="1"/>
        <v>1.9125000000000001</v>
      </c>
      <c r="I46" s="3" t="s">
        <v>60</v>
      </c>
    </row>
    <row r="47" spans="1:9" x14ac:dyDescent="0.25">
      <c r="A47" s="3">
        <v>47</v>
      </c>
      <c r="B47" s="16" t="s">
        <v>46</v>
      </c>
      <c r="C47" s="3">
        <v>2.5</v>
      </c>
      <c r="D47" s="3">
        <v>0</v>
      </c>
      <c r="E47" s="3">
        <v>4</v>
      </c>
      <c r="F47" s="6">
        <f t="shared" si="0"/>
        <v>2.25</v>
      </c>
      <c r="G47" s="3">
        <v>0</v>
      </c>
      <c r="H47" s="6">
        <f t="shared" si="1"/>
        <v>1.125</v>
      </c>
      <c r="I47" s="3" t="s">
        <v>60</v>
      </c>
    </row>
    <row r="48" spans="1:9" x14ac:dyDescent="0.25">
      <c r="A48" s="3">
        <v>48</v>
      </c>
      <c r="B48" s="16" t="s">
        <v>47</v>
      </c>
      <c r="C48" s="3">
        <v>6.1</v>
      </c>
      <c r="D48" s="3">
        <v>9.1000000000000014</v>
      </c>
      <c r="E48" s="3">
        <v>8.5</v>
      </c>
      <c r="F48" s="6">
        <f t="shared" si="0"/>
        <v>7.45</v>
      </c>
      <c r="G48" s="3"/>
      <c r="H48" s="6">
        <f>F48</f>
        <v>7.45</v>
      </c>
      <c r="I48" s="3" t="s">
        <v>59</v>
      </c>
    </row>
    <row r="49" spans="1:9" x14ac:dyDescent="0.25">
      <c r="A49" s="3">
        <v>50</v>
      </c>
      <c r="B49" s="16" t="s">
        <v>48</v>
      </c>
      <c r="C49" s="3">
        <v>1</v>
      </c>
      <c r="D49" s="3">
        <v>2.5</v>
      </c>
      <c r="E49" s="3">
        <v>4.4000000000000004</v>
      </c>
      <c r="F49" s="6">
        <f t="shared" si="0"/>
        <v>2.2250000000000001</v>
      </c>
      <c r="G49" s="3">
        <v>0</v>
      </c>
      <c r="H49" s="6">
        <f t="shared" si="1"/>
        <v>1.1125</v>
      </c>
      <c r="I49" s="3" t="s">
        <v>60</v>
      </c>
    </row>
    <row r="50" spans="1:9" x14ac:dyDescent="0.25">
      <c r="A50" s="3">
        <v>51</v>
      </c>
      <c r="B50" s="16" t="s">
        <v>49</v>
      </c>
      <c r="C50" s="3">
        <v>3.3000000000000003</v>
      </c>
      <c r="D50" s="3">
        <v>6.8</v>
      </c>
      <c r="E50" s="3">
        <v>6.9</v>
      </c>
      <c r="F50" s="6">
        <f t="shared" si="0"/>
        <v>5.0750000000000002</v>
      </c>
      <c r="G50" s="3">
        <v>1</v>
      </c>
      <c r="H50" s="6">
        <f t="shared" si="1"/>
        <v>3.0375000000000001</v>
      </c>
      <c r="I50" s="3" t="s">
        <v>60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Minha</vt:lpstr>
      <vt:lpstr>Escola</vt:lpstr>
      <vt:lpstr>Planilha enviada para Rogério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KATAOKA</dc:creator>
  <cp:lastModifiedBy>alemão</cp:lastModifiedBy>
  <dcterms:created xsi:type="dcterms:W3CDTF">2012-12-04T17:09:46Z</dcterms:created>
  <dcterms:modified xsi:type="dcterms:W3CDTF">2012-12-22T02:42:55Z</dcterms:modified>
</cp:coreProperties>
</file>